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gioneria\AMMINISTRAZIONE TRASPARENTE\AMMINISTRATORI\CESSATI\mandato 2019-2024\"/>
    </mc:Choice>
  </mc:AlternateContent>
  <xr:revisionPtr revIDLastSave="0" documentId="13_ncr:1_{D7B707B4-019B-4A1E-A83A-A912717D2055}" xr6:coauthVersionLast="47" xr6:coauthVersionMax="47" xr10:uidLastSave="{00000000-0000-0000-0000-000000000000}"/>
  <bookViews>
    <workbookView xWindow="25080" yWindow="-120" windowWidth="21840" windowHeight="13020" xr2:uid="{09A1E9B3-1A49-4D27-B34E-DBBFC13131AB}"/>
  </bookViews>
  <sheets>
    <sheet name="FABBRO_COMPENS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4" i="1" l="1"/>
  <c r="F34" i="1"/>
  <c r="I66" i="1"/>
  <c r="J66" i="1"/>
  <c r="K66" i="1"/>
  <c r="L66" i="1"/>
  <c r="M66" i="1"/>
  <c r="N66" i="1"/>
  <c r="O66" i="1"/>
  <c r="P66" i="1"/>
  <c r="Q66" i="1"/>
  <c r="R66" i="1"/>
  <c r="S66" i="1"/>
  <c r="H66" i="1"/>
  <c r="F64" i="1"/>
  <c r="F65" i="1"/>
  <c r="F66" i="1"/>
  <c r="I56" i="1"/>
  <c r="J56" i="1"/>
  <c r="K56" i="1"/>
  <c r="L56" i="1"/>
  <c r="M56" i="1"/>
  <c r="N56" i="1"/>
  <c r="O56" i="1"/>
  <c r="P56" i="1"/>
  <c r="Q56" i="1"/>
  <c r="R56" i="1"/>
  <c r="S56" i="1"/>
  <c r="H56" i="1"/>
  <c r="F54" i="1"/>
  <c r="F56" i="1" s="1"/>
  <c r="F55" i="1"/>
  <c r="F44" i="1"/>
  <c r="I46" i="1"/>
  <c r="J46" i="1"/>
  <c r="K46" i="1"/>
  <c r="L46" i="1"/>
  <c r="M46" i="1"/>
  <c r="N46" i="1"/>
  <c r="O46" i="1"/>
  <c r="P46" i="1"/>
  <c r="Q46" i="1"/>
  <c r="R46" i="1"/>
  <c r="S46" i="1"/>
  <c r="H46" i="1"/>
  <c r="F45" i="1"/>
  <c r="F35" i="1"/>
  <c r="S36" i="1"/>
  <c r="Q36" i="1"/>
  <c r="R36" i="1"/>
  <c r="H36" i="1"/>
  <c r="I36" i="1"/>
  <c r="K36" i="1"/>
  <c r="L36" i="1"/>
  <c r="M36" i="1"/>
  <c r="N36" i="1"/>
  <c r="O36" i="1"/>
  <c r="F36" i="1" l="1"/>
  <c r="F46" i="1"/>
  <c r="P36" i="1"/>
  <c r="H26" i="1" l="1"/>
  <c r="I26" i="1"/>
  <c r="K26" i="1"/>
  <c r="L26" i="1"/>
  <c r="M26" i="1"/>
  <c r="N26" i="1"/>
  <c r="O26" i="1"/>
  <c r="P26" i="1"/>
  <c r="Q26" i="1"/>
  <c r="R26" i="1"/>
  <c r="S26" i="1"/>
  <c r="F25" i="1"/>
  <c r="F26" i="1" s="1"/>
  <c r="M16" i="1"/>
  <c r="M17" i="1" s="1"/>
  <c r="H17" i="1"/>
  <c r="I17" i="1"/>
  <c r="K17" i="1"/>
  <c r="L17" i="1"/>
  <c r="N17" i="1"/>
  <c r="O17" i="1"/>
  <c r="P17" i="1"/>
  <c r="Q17" i="1"/>
  <c r="R17" i="1"/>
  <c r="S17" i="1"/>
  <c r="J36" i="1"/>
  <c r="J26" i="1"/>
  <c r="J17" i="1"/>
  <c r="F16" i="1" l="1"/>
  <c r="F17" i="1" s="1"/>
</calcChain>
</file>

<file path=xl/sharedStrings.xml><?xml version="1.0" encoding="utf-8"?>
<sst xmlns="http://schemas.openxmlformats.org/spreadsheetml/2006/main" count="122" uniqueCount="29">
  <si>
    <t>COMUNE DI SAN VITO DI FAGAGNA</t>
  </si>
  <si>
    <t xml:space="preserve">Comun di San Vît di Feàgne </t>
  </si>
  <si>
    <t>Provincia di Udine</t>
  </si>
  <si>
    <t>Art. 14, c. 1, lett. c), d. lgs. N. 33/2013</t>
  </si>
  <si>
    <t>Titolo</t>
  </si>
  <si>
    <t xml:space="preserve">Anno Rif. </t>
  </si>
  <si>
    <t>Totale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</si>
  <si>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</si>
  <si>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</si>
  <si>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</si>
  <si>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</si>
  <si>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</si>
  <si>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</si>
  <si>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</si>
  <si>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</si>
  <si>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</si>
  <si>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</si>
  <si>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</si>
  <si>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</si>
  <si>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 COMPETENZE</t>
  </si>
  <si>
    <t>COMPENSI DI QUALSIASI NATURA CONNESSI ALL'ASSUNZIONE DELLA CARICA - ANNO 2019 (DALL'INSEDIAMENTO AL 31.12.2019)</t>
  </si>
  <si>
    <t>COMPENSI DI QUALSIASI NATURA CONNESSI ALL'ASSUNZIONE DELLA CARICA - ANNO 2020</t>
  </si>
  <si>
    <t>COMPENSI DI QUALSIASI NATURA CONNESSI ALL'ASSUNZIONE DELLA CARICA - ANNO 2021</t>
  </si>
  <si>
    <t>COMPENSI DI QUALSIASI NATURA CONNESSI ALL'ASSUNZIONE DELLA CARICA - ANNO 2022</t>
  </si>
  <si>
    <t>COMPENSI DI QUALSIASI NATURA CONNESSI ALL'ASSUNZIONE DELLA CARICA - ANNO 2023</t>
  </si>
  <si>
    <t>COMPENSI DI QUALSIASI NATURA CONNESSI ALL'ASSUNZIONE DELLA CARICA - ANNO 2024</t>
  </si>
  <si>
    <t>INDENNITA' DI CARICA</t>
  </si>
  <si>
    <t>Cessato dalla carica - Nuove elezioni Comunali 08-09/06/2024</t>
  </si>
  <si>
    <t>RIMBORSO FORFETTARIO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</si>
</sst>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164" fontId="0" fillId="5" borderId="7" xfId="0" applyNumberForma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/>
    </xf>
    <xf numFmtId="164" fontId="0" fillId="5" borderId="9" xfId="0" applyNumberFormat="1" applyFill="1" applyBorder="1" applyAlignment="1">
      <alignment horizontal="center" vertical="center"/>
    </xf>
    <xf numFmtId="164" fontId="0" fillId="5" borderId="10" xfId="0" applyNumberForma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552450</xdr:colOff>
      <xdr:row>0</xdr:row>
      <xdr:rowOff>47624</xdr:rowOff>
    </xdr:from>
    <xdr:to>
      <xdr:col>8</xdr:col>
      <xdr:colOff>333375</xdr:colOff>
      <xdr:row>7</xdr:row>
      <xdr:rowOff>36623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1C2B79C-991B-A21A-5759-347848C8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12000" contrast="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47624"/>
          <a:ext cx="1000125" cy="1408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739C-7ECB-49B0-B3B6-5B3F9E0F4CCB}">
  <sheetPr>
    <pageSetUpPr fitToPage="1"/>
  </sheetPr>
  <dimension ref="B4:T68"/>
  <sheetViews>
    <sheetView tabSelected="1" topLeftCell="A31" zoomScale="90" zoomScaleNormal="90" workbookViewId="0">
      <selection activeCell="K44" sqref="K44"/>
    </sheetView>
  </sheetViews>
  <sheetFormatPr defaultRowHeight="15" x14ac:dyDescent="0.25"/>
  <cols>
    <col min="4" max="4" width="13.7109375" customWidth="1"/>
    <col min="8" max="8" width="11.7109375" customWidth="1"/>
    <col min="9" max="9" width="10.85546875" customWidth="1"/>
    <col min="10" max="10" width="10.42578125" customWidth="1"/>
    <col min="11" max="11" width="11.140625" customWidth="1"/>
    <col min="12" max="13" width="10.5703125" customWidth="1"/>
    <col min="14" max="14" width="11.140625" customWidth="1"/>
    <col min="15" max="15" width="13.5703125" customWidth="1"/>
    <col min="16" max="16" width="12.28515625" customWidth="1"/>
    <col min="17" max="17" width="10.42578125" customWidth="1"/>
    <col min="18" max="18" width="11.85546875" customWidth="1"/>
    <col min="19" max="19" width="11" customWidth="1"/>
  </cols>
  <sheetData>
    <row r="4" spans="2:20" ht="18" x14ac:dyDescent="0.25">
      <c r="H4" s="25" t="s">
        <v>0</v>
      </c>
      <c r="I4" s="25"/>
      <c r="J4" s="25"/>
      <c r="K4" s="25"/>
      <c r="L4" s="25"/>
      <c r="M4" s="25"/>
      <c r="N4" s="25"/>
      <c r="O4" s="25"/>
      <c r="P4" s="25"/>
    </row>
    <row r="5" spans="2:20" ht="15.75" x14ac:dyDescent="0.25">
      <c r="H5" s="26" t="s">
        <v>1</v>
      </c>
      <c r="I5" s="26"/>
      <c r="J5" s="26"/>
      <c r="K5" s="26"/>
      <c r="L5" s="26"/>
      <c r="M5" s="26"/>
      <c r="N5" s="26"/>
      <c r="O5" s="26"/>
      <c r="P5" s="26"/>
    </row>
    <row r="6" spans="2:20" ht="18" x14ac:dyDescent="0.25">
      <c r="H6" s="26" t="s">
        <v>2</v>
      </c>
      <c r="I6" s="26"/>
      <c r="J6" s="26"/>
      <c r="K6" s="26"/>
      <c r="L6" s="26"/>
      <c r="M6" s="26"/>
      <c r="N6" s="26"/>
      <c r="O6" s="26"/>
      <c r="P6" s="26"/>
      <c r="Q6" s="1"/>
      <c r="R6" s="1"/>
      <c r="S6" s="1"/>
      <c r="T6" s="1"/>
    </row>
    <row r="11" spans="2:20" x14ac:dyDescent="0.25">
      <c r="B11" s="20" t="s">
        <v>20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2"/>
    </row>
    <row r="12" spans="2:20" x14ac:dyDescent="0.25">
      <c r="B12" s="13" t="s">
        <v>3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</row>
    <row r="15" spans="2:20" x14ac:dyDescent="0.25">
      <c r="C15" s="16" t="s">
        <v>4</v>
      </c>
      <c r="D15" s="16"/>
      <c r="E15" s="2" t="s">
        <v>5</v>
      </c>
      <c r="F15" s="16" t="s">
        <v>6</v>
      </c>
      <c r="G15" s="16"/>
      <c r="H15" s="2" t="s">
        <v>7</v>
      </c>
      <c r="I15" s="2" t="s">
        <v>8</v>
      </c>
      <c r="J15" s="2" t="s">
        <v>9</v>
      </c>
      <c r="K15" s="2" t="s">
        <v>10</v>
      </c>
      <c r="L15" s="2" t="s">
        <v>11</v>
      </c>
      <c r="M15" s="2" t="s">
        <v>12</v>
      </c>
      <c r="N15" s="2" t="s">
        <v>13</v>
      </c>
      <c r="O15" s="2" t="s">
        <v>14</v>
      </c>
      <c r="P15" s="2" t="s">
        <v>15</v>
      </c>
      <c r="Q15" s="2" t="s">
        <v>16</v>
      </c>
      <c r="R15" s="2" t="s">
        <v>17</v>
      </c>
      <c r="S15" s="2" t="s">
        <v>18</v>
      </c>
    </row>
    <row r="16" spans="2:20" ht="35.25" customHeight="1" x14ac:dyDescent="0.25">
      <c r="C16" s="8" t="s">
        <v>26</v>
      </c>
      <c r="D16" s="8"/>
      <c r="E16" s="4">
        <v>2019</v>
      </c>
      <c r="F16" s="9">
        <f>SUM(M16:S16)</f>
        <v>12780</v>
      </c>
      <c r="G16" s="9"/>
      <c r="H16" s="3"/>
      <c r="I16" s="3"/>
      <c r="J16" s="5"/>
      <c r="K16" s="3"/>
      <c r="L16" s="3"/>
      <c r="M16" s="5">
        <f>1800+180</f>
        <v>1980</v>
      </c>
      <c r="N16" s="5">
        <v>1800</v>
      </c>
      <c r="O16" s="5">
        <v>1800</v>
      </c>
      <c r="P16" s="5">
        <v>1800</v>
      </c>
      <c r="Q16" s="5">
        <v>1800</v>
      </c>
      <c r="R16" s="5">
        <v>1800</v>
      </c>
      <c r="S16" s="5">
        <v>1800</v>
      </c>
    </row>
    <row r="17" spans="2:20" ht="26.25" customHeight="1" x14ac:dyDescent="0.25">
      <c r="C17" s="10" t="s">
        <v>19</v>
      </c>
      <c r="D17" s="10"/>
      <c r="E17" s="6">
        <v>2019</v>
      </c>
      <c r="F17" s="19">
        <f>F16</f>
        <v>12780</v>
      </c>
      <c r="G17" s="19"/>
      <c r="H17" s="7">
        <f t="shared" ref="H17:I17" si="0">H16</f>
        <v>0</v>
      </c>
      <c r="I17" s="7">
        <f t="shared" si="0"/>
        <v>0</v>
      </c>
      <c r="J17" s="7">
        <f>J16</f>
        <v>0</v>
      </c>
      <c r="K17" s="7">
        <f t="shared" ref="K17:S17" si="1">K16</f>
        <v>0</v>
      </c>
      <c r="L17" s="7">
        <f t="shared" si="1"/>
        <v>0</v>
      </c>
      <c r="M17" s="7">
        <f t="shared" si="1"/>
        <v>1980</v>
      </c>
      <c r="N17" s="7">
        <f t="shared" si="1"/>
        <v>1800</v>
      </c>
      <c r="O17" s="7">
        <f t="shared" si="1"/>
        <v>1800</v>
      </c>
      <c r="P17" s="7">
        <f t="shared" si="1"/>
        <v>1800</v>
      </c>
      <c r="Q17" s="7">
        <f t="shared" si="1"/>
        <v>1800</v>
      </c>
      <c r="R17" s="7">
        <f t="shared" si="1"/>
        <v>1800</v>
      </c>
      <c r="S17" s="7">
        <f t="shared" si="1"/>
        <v>1800</v>
      </c>
    </row>
    <row r="20" spans="2:20" x14ac:dyDescent="0.25">
      <c r="B20" s="20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</row>
    <row r="21" spans="2:20" x14ac:dyDescent="0.25">
      <c r="B21" s="13" t="s">
        <v>3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4" spans="2:20" x14ac:dyDescent="0.25">
      <c r="C24" s="16" t="s">
        <v>4</v>
      </c>
      <c r="D24" s="16"/>
      <c r="E24" s="2" t="s">
        <v>5</v>
      </c>
      <c r="F24" s="16" t="s">
        <v>6</v>
      </c>
      <c r="G24" s="16"/>
      <c r="H24" s="2" t="s">
        <v>7</v>
      </c>
      <c r="I24" s="2" t="s">
        <v>8</v>
      </c>
      <c r="J24" s="2" t="s">
        <v>9</v>
      </c>
      <c r="K24" s="2" t="s">
        <v>10</v>
      </c>
      <c r="L24" s="2" t="s">
        <v>11</v>
      </c>
      <c r="M24" s="2" t="s">
        <v>12</v>
      </c>
      <c r="N24" s="2" t="s">
        <v>13</v>
      </c>
      <c r="O24" s="2" t="s">
        <v>14</v>
      </c>
      <c r="P24" s="2" t="s">
        <v>15</v>
      </c>
      <c r="Q24" s="2" t="s">
        <v>16</v>
      </c>
      <c r="R24" s="2" t="s">
        <v>17</v>
      </c>
      <c r="S24" s="2" t="s">
        <v>18</v>
      </c>
    </row>
    <row r="25" spans="2:20" ht="36" customHeight="1" x14ac:dyDescent="0.25">
      <c r="C25" s="8" t="s">
        <v>26</v>
      </c>
      <c r="D25" s="8"/>
      <c r="E25" s="4">
        <v>2020</v>
      </c>
      <c r="F25" s="9">
        <f>SUM(H25:S25)</f>
        <v>21600</v>
      </c>
      <c r="G25" s="9"/>
      <c r="H25" s="5">
        <v>1800</v>
      </c>
      <c r="I25" s="5">
        <v>1800</v>
      </c>
      <c r="J25" s="5">
        <v>1800</v>
      </c>
      <c r="K25" s="5">
        <v>1800</v>
      </c>
      <c r="L25" s="5">
        <v>1800</v>
      </c>
      <c r="M25" s="5">
        <v>1800</v>
      </c>
      <c r="N25" s="5">
        <v>1800</v>
      </c>
      <c r="O25" s="5">
        <v>1800</v>
      </c>
      <c r="P25" s="5">
        <v>1800</v>
      </c>
      <c r="Q25" s="5">
        <v>1800</v>
      </c>
      <c r="R25" s="5">
        <v>1800</v>
      </c>
      <c r="S25" s="5">
        <v>1800</v>
      </c>
    </row>
    <row r="26" spans="2:20" ht="27.75" customHeight="1" x14ac:dyDescent="0.25">
      <c r="C26" s="10" t="s">
        <v>19</v>
      </c>
      <c r="D26" s="10"/>
      <c r="E26" s="6">
        <v>2020</v>
      </c>
      <c r="F26" s="19">
        <f>F25</f>
        <v>21600</v>
      </c>
      <c r="G26" s="19"/>
      <c r="H26" s="7">
        <f t="shared" ref="H26:I26" si="2">H25</f>
        <v>1800</v>
      </c>
      <c r="I26" s="7">
        <f t="shared" si="2"/>
        <v>1800</v>
      </c>
      <c r="J26" s="7">
        <f>J25</f>
        <v>1800</v>
      </c>
      <c r="K26" s="7">
        <f t="shared" ref="K26:S26" si="3">K25</f>
        <v>1800</v>
      </c>
      <c r="L26" s="7">
        <f t="shared" si="3"/>
        <v>1800</v>
      </c>
      <c r="M26" s="7">
        <f t="shared" si="3"/>
        <v>1800</v>
      </c>
      <c r="N26" s="7">
        <f t="shared" si="3"/>
        <v>1800</v>
      </c>
      <c r="O26" s="7">
        <f t="shared" si="3"/>
        <v>1800</v>
      </c>
      <c r="P26" s="7">
        <f t="shared" si="3"/>
        <v>1800</v>
      </c>
      <c r="Q26" s="7">
        <f t="shared" si="3"/>
        <v>1800</v>
      </c>
      <c r="R26" s="7">
        <f t="shared" si="3"/>
        <v>1800</v>
      </c>
      <c r="S26" s="7">
        <f t="shared" si="3"/>
        <v>1800</v>
      </c>
    </row>
    <row r="29" spans="2:20" x14ac:dyDescent="0.25">
      <c r="B29" s="20" t="s">
        <v>22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2"/>
    </row>
    <row r="30" spans="2:20" ht="24.75" customHeight="1" x14ac:dyDescent="0.25">
      <c r="B30" s="13" t="s">
        <v>3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3" spans="2:20" x14ac:dyDescent="0.25">
      <c r="C33" s="16" t="s">
        <v>4</v>
      </c>
      <c r="D33" s="16"/>
      <c r="E33" s="2" t="s">
        <v>5</v>
      </c>
      <c r="F33" s="16" t="s">
        <v>6</v>
      </c>
      <c r="G33" s="16"/>
      <c r="H33" s="2" t="s">
        <v>7</v>
      </c>
      <c r="I33" s="2" t="s">
        <v>8</v>
      </c>
      <c r="J33" s="2" t="s">
        <v>9</v>
      </c>
      <c r="K33" s="2" t="s">
        <v>10</v>
      </c>
      <c r="L33" s="2" t="s">
        <v>11</v>
      </c>
      <c r="M33" s="2" t="s">
        <v>12</v>
      </c>
      <c r="N33" s="2" t="s">
        <v>13</v>
      </c>
      <c r="O33" s="2" t="s">
        <v>14</v>
      </c>
      <c r="P33" s="2" t="s">
        <v>15</v>
      </c>
      <c r="Q33" s="2" t="s">
        <v>16</v>
      </c>
      <c r="R33" s="2" t="s">
        <v>17</v>
      </c>
      <c r="S33" s="2" t="s">
        <v>18</v>
      </c>
    </row>
    <row r="34" spans="2:20" ht="36.75" customHeight="1" x14ac:dyDescent="0.25">
      <c r="C34" s="8" t="s">
        <v>26</v>
      </c>
      <c r="D34" s="8"/>
      <c r="E34" s="4">
        <v>2021</v>
      </c>
      <c r="F34" s="9">
        <f>SUM(H34:S34)</f>
        <v>23424</v>
      </c>
      <c r="G34" s="9"/>
      <c r="H34" s="5">
        <v>1800</v>
      </c>
      <c r="I34" s="5">
        <v>1800</v>
      </c>
      <c r="J34" s="5">
        <v>1800</v>
      </c>
      <c r="K34" s="5">
        <v>1800</v>
      </c>
      <c r="L34" s="5">
        <v>1800</v>
      </c>
      <c r="M34" s="5">
        <v>1800</v>
      </c>
      <c r="N34" s="5">
        <v>1800</v>
      </c>
      <c r="O34" s="5">
        <v>1800</v>
      </c>
      <c r="P34" s="5">
        <f>2160+384</f>
        <v>2544</v>
      </c>
      <c r="Q34" s="5">
        <v>2160</v>
      </c>
      <c r="R34" s="5">
        <v>2160</v>
      </c>
      <c r="S34" s="5">
        <v>2160</v>
      </c>
    </row>
    <row r="35" spans="2:20" ht="36.75" customHeight="1" x14ac:dyDescent="0.25">
      <c r="C35" s="8" t="s">
        <v>28</v>
      </c>
      <c r="D35" s="8"/>
      <c r="E35" s="4">
        <v>2021</v>
      </c>
      <c r="F35" s="9">
        <f>SUM(H35:S35)</f>
        <v>1400</v>
      </c>
      <c r="G35" s="9"/>
      <c r="H35" s="5"/>
      <c r="I35" s="5"/>
      <c r="J35" s="5"/>
      <c r="K35" s="5"/>
      <c r="L35" s="5"/>
      <c r="M35" s="5"/>
      <c r="N35" s="5"/>
      <c r="O35" s="5"/>
      <c r="P35" s="5">
        <v>350</v>
      </c>
      <c r="Q35" s="5">
        <v>350</v>
      </c>
      <c r="R35" s="5">
        <v>350</v>
      </c>
      <c r="S35" s="5">
        <v>350</v>
      </c>
    </row>
    <row r="36" spans="2:20" ht="15.75" x14ac:dyDescent="0.25">
      <c r="C36" s="10" t="s">
        <v>19</v>
      </c>
      <c r="D36" s="10"/>
      <c r="E36" s="6">
        <v>2021</v>
      </c>
      <c r="F36" s="19">
        <f>F34+F35</f>
        <v>24824</v>
      </c>
      <c r="G36" s="19"/>
      <c r="H36" s="7">
        <f t="shared" ref="H36:I36" si="4">H34</f>
        <v>1800</v>
      </c>
      <c r="I36" s="7">
        <f t="shared" si="4"/>
        <v>1800</v>
      </c>
      <c r="J36" s="7">
        <f>J34</f>
        <v>1800</v>
      </c>
      <c r="K36" s="7">
        <f t="shared" ref="K36:O36" si="5">K34</f>
        <v>1800</v>
      </c>
      <c r="L36" s="7">
        <f t="shared" si="5"/>
        <v>1800</v>
      </c>
      <c r="M36" s="7">
        <f t="shared" si="5"/>
        <v>1800</v>
      </c>
      <c r="N36" s="7">
        <f t="shared" si="5"/>
        <v>1800</v>
      </c>
      <c r="O36" s="7">
        <f t="shared" si="5"/>
        <v>1800</v>
      </c>
      <c r="P36" s="7">
        <f>P34+P35</f>
        <v>2894</v>
      </c>
      <c r="Q36" s="7">
        <f t="shared" ref="Q36:S36" si="6">Q34+Q35</f>
        <v>2510</v>
      </c>
      <c r="R36" s="7">
        <f t="shared" si="6"/>
        <v>2510</v>
      </c>
      <c r="S36" s="7">
        <f t="shared" si="6"/>
        <v>2510</v>
      </c>
    </row>
    <row r="39" spans="2:20" x14ac:dyDescent="0.25">
      <c r="B39" s="20" t="s">
        <v>23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2"/>
    </row>
    <row r="40" spans="2:20" x14ac:dyDescent="0.25">
      <c r="B40" s="13" t="s">
        <v>3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3" spans="2:20" x14ac:dyDescent="0.25">
      <c r="C43" s="16" t="s">
        <v>4</v>
      </c>
      <c r="D43" s="16"/>
      <c r="E43" s="2" t="s">
        <v>5</v>
      </c>
      <c r="F43" s="16" t="s">
        <v>6</v>
      </c>
      <c r="G43" s="16"/>
      <c r="H43" s="2" t="s">
        <v>7</v>
      </c>
      <c r="I43" s="2" t="s">
        <v>8</v>
      </c>
      <c r="J43" s="2" t="s">
        <v>9</v>
      </c>
      <c r="K43" s="2" t="s">
        <v>10</v>
      </c>
      <c r="L43" s="2" t="s">
        <v>11</v>
      </c>
      <c r="M43" s="2" t="s">
        <v>12</v>
      </c>
      <c r="N43" s="2" t="s">
        <v>13</v>
      </c>
      <c r="O43" s="2" t="s">
        <v>14</v>
      </c>
      <c r="P43" s="2" t="s">
        <v>15</v>
      </c>
      <c r="Q43" s="2" t="s">
        <v>16</v>
      </c>
      <c r="R43" s="2" t="s">
        <v>17</v>
      </c>
      <c r="S43" s="2" t="s">
        <v>18</v>
      </c>
    </row>
    <row r="44" spans="2:20" ht="37.5" customHeight="1" x14ac:dyDescent="0.25">
      <c r="C44" s="8" t="s">
        <v>26</v>
      </c>
      <c r="D44" s="8"/>
      <c r="E44" s="4">
        <v>2022</v>
      </c>
      <c r="F44" s="9">
        <f>SUM(H44:S44)</f>
        <v>25920</v>
      </c>
      <c r="G44" s="9"/>
      <c r="H44" s="5">
        <v>2160</v>
      </c>
      <c r="I44" s="5">
        <v>2160</v>
      </c>
      <c r="J44" s="5">
        <v>2160</v>
      </c>
      <c r="K44" s="5">
        <v>2160</v>
      </c>
      <c r="L44" s="5">
        <v>2160</v>
      </c>
      <c r="M44" s="5">
        <v>2160</v>
      </c>
      <c r="N44" s="5">
        <v>2160</v>
      </c>
      <c r="O44" s="5">
        <v>2160</v>
      </c>
      <c r="P44" s="5">
        <v>2160</v>
      </c>
      <c r="Q44" s="5">
        <v>2160</v>
      </c>
      <c r="R44" s="5">
        <v>2160</v>
      </c>
      <c r="S44" s="5">
        <v>2160</v>
      </c>
    </row>
    <row r="45" spans="2:20" ht="37.5" customHeight="1" x14ac:dyDescent="0.25">
      <c r="C45" s="8" t="s">
        <v>28</v>
      </c>
      <c r="D45" s="8"/>
      <c r="E45" s="4">
        <v>2022</v>
      </c>
      <c r="F45" s="9">
        <f>SUM(H45:S45)</f>
        <v>4200</v>
      </c>
      <c r="G45" s="9"/>
      <c r="H45" s="5">
        <v>350</v>
      </c>
      <c r="I45" s="5">
        <v>350</v>
      </c>
      <c r="J45" s="5">
        <v>350</v>
      </c>
      <c r="K45" s="5">
        <v>350</v>
      </c>
      <c r="L45" s="5">
        <v>350</v>
      </c>
      <c r="M45" s="5">
        <v>350</v>
      </c>
      <c r="N45" s="5">
        <v>350</v>
      </c>
      <c r="O45" s="5">
        <v>350</v>
      </c>
      <c r="P45" s="5">
        <v>350</v>
      </c>
      <c r="Q45" s="5">
        <v>350</v>
      </c>
      <c r="R45" s="5">
        <v>350</v>
      </c>
      <c r="S45" s="5">
        <v>350</v>
      </c>
    </row>
    <row r="46" spans="2:20" ht="15.75" x14ac:dyDescent="0.25">
      <c r="C46" s="10" t="s">
        <v>19</v>
      </c>
      <c r="D46" s="10"/>
      <c r="E46" s="6">
        <v>2022</v>
      </c>
      <c r="F46" s="19">
        <f>F44+F45</f>
        <v>30120</v>
      </c>
      <c r="G46" s="19"/>
      <c r="H46" s="7">
        <f>H44+H45</f>
        <v>2510</v>
      </c>
      <c r="I46" s="7">
        <f t="shared" ref="I46:S46" si="7">I44+I45</f>
        <v>2510</v>
      </c>
      <c r="J46" s="7">
        <f t="shared" si="7"/>
        <v>2510</v>
      </c>
      <c r="K46" s="7">
        <f t="shared" si="7"/>
        <v>2510</v>
      </c>
      <c r="L46" s="7">
        <f t="shared" si="7"/>
        <v>2510</v>
      </c>
      <c r="M46" s="7">
        <f t="shared" si="7"/>
        <v>2510</v>
      </c>
      <c r="N46" s="7">
        <f t="shared" si="7"/>
        <v>2510</v>
      </c>
      <c r="O46" s="7">
        <f t="shared" si="7"/>
        <v>2510</v>
      </c>
      <c r="P46" s="7">
        <f t="shared" si="7"/>
        <v>2510</v>
      </c>
      <c r="Q46" s="7">
        <f t="shared" si="7"/>
        <v>2510</v>
      </c>
      <c r="R46" s="7">
        <f t="shared" si="7"/>
        <v>2510</v>
      </c>
      <c r="S46" s="7">
        <f t="shared" si="7"/>
        <v>2510</v>
      </c>
    </row>
    <row r="49" spans="2:20" x14ac:dyDescent="0.25">
      <c r="B49" s="20" t="s">
        <v>24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2"/>
    </row>
    <row r="50" spans="2:20" x14ac:dyDescent="0.25">
      <c r="B50" s="13" t="s">
        <v>3</v>
      </c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3" spans="2:20" x14ac:dyDescent="0.25">
      <c r="C53" s="16" t="s">
        <v>4</v>
      </c>
      <c r="D53" s="16"/>
      <c r="E53" s="2" t="s">
        <v>5</v>
      </c>
      <c r="F53" s="16" t="s">
        <v>6</v>
      </c>
      <c r="G53" s="16"/>
      <c r="H53" s="2" t="s">
        <v>7</v>
      </c>
      <c r="I53" s="2" t="s">
        <v>8</v>
      </c>
      <c r="J53" s="2" t="s">
        <v>9</v>
      </c>
      <c r="K53" s="2" t="s">
        <v>10</v>
      </c>
      <c r="L53" s="2" t="s">
        <v>11</v>
      </c>
      <c r="M53" s="2" t="s">
        <v>12</v>
      </c>
      <c r="N53" s="2" t="s">
        <v>13</v>
      </c>
      <c r="O53" s="2" t="s">
        <v>14</v>
      </c>
      <c r="P53" s="2" t="s">
        <v>15</v>
      </c>
      <c r="Q53" s="2" t="s">
        <v>16</v>
      </c>
      <c r="R53" s="2" t="s">
        <v>17</v>
      </c>
      <c r="S53" s="2" t="s">
        <v>18</v>
      </c>
    </row>
    <row r="54" spans="2:20" ht="41.25" customHeight="1" x14ac:dyDescent="0.25">
      <c r="C54" s="8" t="s">
        <v>26</v>
      </c>
      <c r="D54" s="8"/>
      <c r="E54" s="4">
        <v>2023</v>
      </c>
      <c r="F54" s="9">
        <f>SUM(H54:S54)</f>
        <v>25920</v>
      </c>
      <c r="G54" s="9"/>
      <c r="H54" s="5">
        <v>2160</v>
      </c>
      <c r="I54" s="5">
        <v>2160</v>
      </c>
      <c r="J54" s="5">
        <v>2160</v>
      </c>
      <c r="K54" s="5">
        <v>2160</v>
      </c>
      <c r="L54" s="5">
        <v>2160</v>
      </c>
      <c r="M54" s="5">
        <v>2160</v>
      </c>
      <c r="N54" s="5">
        <v>2160</v>
      </c>
      <c r="O54" s="5">
        <v>2160</v>
      </c>
      <c r="P54" s="5">
        <v>2160</v>
      </c>
      <c r="Q54" s="5">
        <v>2160</v>
      </c>
      <c r="R54" s="5">
        <v>2160</v>
      </c>
      <c r="S54" s="5">
        <v>2160</v>
      </c>
    </row>
    <row r="55" spans="2:20" ht="37.5" customHeight="1" x14ac:dyDescent="0.25">
      <c r="C55" s="8" t="s">
        <v>28</v>
      </c>
      <c r="D55" s="8"/>
      <c r="E55" s="4">
        <v>2023</v>
      </c>
      <c r="F55" s="9">
        <f>SUM(H55:S55)</f>
        <v>4200</v>
      </c>
      <c r="G55" s="9"/>
      <c r="H55" s="5">
        <v>350</v>
      </c>
      <c r="I55" s="5">
        <v>350</v>
      </c>
      <c r="J55" s="5">
        <v>350</v>
      </c>
      <c r="K55" s="5">
        <v>350</v>
      </c>
      <c r="L55" s="5">
        <v>350</v>
      </c>
      <c r="M55" s="5">
        <v>350</v>
      </c>
      <c r="N55" s="5">
        <v>350</v>
      </c>
      <c r="O55" s="5">
        <v>350</v>
      </c>
      <c r="P55" s="5">
        <v>350</v>
      </c>
      <c r="Q55" s="5">
        <v>350</v>
      </c>
      <c r="R55" s="5">
        <v>350</v>
      </c>
      <c r="S55" s="5">
        <v>350</v>
      </c>
    </row>
    <row r="56" spans="2:20" ht="15.75" x14ac:dyDescent="0.25">
      <c r="C56" s="10" t="s">
        <v>19</v>
      </c>
      <c r="D56" s="10"/>
      <c r="E56" s="6">
        <v>2023</v>
      </c>
      <c r="F56" s="19">
        <f>F54+F55</f>
        <v>30120</v>
      </c>
      <c r="G56" s="19"/>
      <c r="H56" s="7">
        <f>H54+H55</f>
        <v>2510</v>
      </c>
      <c r="I56" s="7">
        <f t="shared" ref="I56:S56" si="8">I54+I55</f>
        <v>2510</v>
      </c>
      <c r="J56" s="7">
        <f t="shared" si="8"/>
        <v>2510</v>
      </c>
      <c r="K56" s="7">
        <f t="shared" si="8"/>
        <v>2510</v>
      </c>
      <c r="L56" s="7">
        <f t="shared" si="8"/>
        <v>2510</v>
      </c>
      <c r="M56" s="7">
        <f t="shared" si="8"/>
        <v>2510</v>
      </c>
      <c r="N56" s="7">
        <f t="shared" si="8"/>
        <v>2510</v>
      </c>
      <c r="O56" s="7">
        <f t="shared" si="8"/>
        <v>2510</v>
      </c>
      <c r="P56" s="7">
        <f t="shared" si="8"/>
        <v>2510</v>
      </c>
      <c r="Q56" s="7">
        <f t="shared" si="8"/>
        <v>2510</v>
      </c>
      <c r="R56" s="7">
        <f t="shared" si="8"/>
        <v>2510</v>
      </c>
      <c r="S56" s="7">
        <f t="shared" si="8"/>
        <v>2510</v>
      </c>
    </row>
    <row r="59" spans="2:20" x14ac:dyDescent="0.25">
      <c r="B59" s="20" t="s">
        <v>25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2"/>
    </row>
    <row r="60" spans="2:20" x14ac:dyDescent="0.25">
      <c r="B60" s="13" t="s">
        <v>3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3" spans="2:20" x14ac:dyDescent="0.25">
      <c r="C63" s="16" t="s">
        <v>4</v>
      </c>
      <c r="D63" s="16"/>
      <c r="E63" s="2" t="s">
        <v>5</v>
      </c>
      <c r="F63" s="16" t="s">
        <v>6</v>
      </c>
      <c r="G63" s="16"/>
      <c r="H63" s="2" t="s">
        <v>7</v>
      </c>
      <c r="I63" s="2" t="s">
        <v>8</v>
      </c>
      <c r="J63" s="2" t="s">
        <v>9</v>
      </c>
      <c r="K63" s="2" t="s">
        <v>10</v>
      </c>
      <c r="L63" s="2" t="s">
        <v>11</v>
      </c>
      <c r="M63" s="2" t="s">
        <v>12</v>
      </c>
      <c r="N63" s="2" t="s">
        <v>13</v>
      </c>
      <c r="O63" s="2" t="s">
        <v>14</v>
      </c>
      <c r="P63" s="2" t="s">
        <v>15</v>
      </c>
      <c r="Q63" s="2" t="s">
        <v>16</v>
      </c>
      <c r="R63" s="2" t="s">
        <v>17</v>
      </c>
      <c r="S63" s="2" t="s">
        <v>18</v>
      </c>
    </row>
    <row r="64" spans="2:20" ht="30" customHeight="1" x14ac:dyDescent="0.25">
      <c r="C64" s="8" t="s">
        <v>26</v>
      </c>
      <c r="D64" s="8"/>
      <c r="E64" s="4">
        <v>2024</v>
      </c>
      <c r="F64" s="17">
        <f>SUM(H64:S64)</f>
        <v>13608</v>
      </c>
      <c r="G64" s="18"/>
      <c r="H64" s="5">
        <v>2160</v>
      </c>
      <c r="I64" s="5">
        <v>2160</v>
      </c>
      <c r="J64" s="5">
        <v>2160</v>
      </c>
      <c r="K64" s="5">
        <v>2160</v>
      </c>
      <c r="L64" s="5">
        <v>2160</v>
      </c>
      <c r="M64" s="5">
        <v>2160</v>
      </c>
      <c r="N64" s="5">
        <v>648</v>
      </c>
      <c r="O64" s="5"/>
      <c r="P64" s="5"/>
      <c r="Q64" s="5"/>
      <c r="R64" s="5"/>
      <c r="S64" s="5"/>
    </row>
    <row r="65" spans="2:19" ht="30" customHeight="1" x14ac:dyDescent="0.25">
      <c r="C65" s="8" t="s">
        <v>28</v>
      </c>
      <c r="D65" s="8"/>
      <c r="E65" s="4">
        <v>2024</v>
      </c>
      <c r="F65" s="17">
        <f>SUM(H65:S65)</f>
        <v>2205</v>
      </c>
      <c r="G65" s="18"/>
      <c r="H65" s="5">
        <v>350</v>
      </c>
      <c r="I65" s="5">
        <v>350</v>
      </c>
      <c r="J65" s="5">
        <v>350</v>
      </c>
      <c r="K65" s="5">
        <v>350</v>
      </c>
      <c r="L65" s="5">
        <v>350</v>
      </c>
      <c r="M65" s="5">
        <v>350</v>
      </c>
      <c r="N65" s="5">
        <v>105</v>
      </c>
      <c r="O65" s="5"/>
      <c r="P65" s="5"/>
      <c r="Q65" s="5"/>
      <c r="R65" s="5"/>
      <c r="S65" s="5"/>
    </row>
    <row r="66" spans="2:19" ht="15.75" x14ac:dyDescent="0.25">
      <c r="C66" s="10" t="s">
        <v>19</v>
      </c>
      <c r="D66" s="10"/>
      <c r="E66" s="6">
        <v>2024</v>
      </c>
      <c r="F66" s="11">
        <f>F64+F65</f>
        <v>15813</v>
      </c>
      <c r="G66" s="12"/>
      <c r="H66" s="7">
        <f>H64+H65</f>
        <v>2510</v>
      </c>
      <c r="I66" s="7">
        <f t="shared" ref="I66:S66" si="9">I64+I65</f>
        <v>2510</v>
      </c>
      <c r="J66" s="7">
        <f t="shared" si="9"/>
        <v>2510</v>
      </c>
      <c r="K66" s="7">
        <f t="shared" si="9"/>
        <v>2510</v>
      </c>
      <c r="L66" s="7">
        <f t="shared" si="9"/>
        <v>2510</v>
      </c>
      <c r="M66" s="7">
        <f t="shared" si="9"/>
        <v>2510</v>
      </c>
      <c r="N66" s="7">
        <f t="shared" si="9"/>
        <v>753</v>
      </c>
      <c r="O66" s="7">
        <f t="shared" si="9"/>
        <v>0</v>
      </c>
      <c r="P66" s="7">
        <f t="shared" si="9"/>
        <v>0</v>
      </c>
      <c r="Q66" s="7">
        <f t="shared" si="9"/>
        <v>0</v>
      </c>
      <c r="R66" s="7">
        <f t="shared" si="9"/>
        <v>0</v>
      </c>
      <c r="S66" s="7">
        <f t="shared" si="9"/>
        <v>0</v>
      </c>
    </row>
    <row r="68" spans="2:19" ht="24.75" customHeight="1" x14ac:dyDescent="0.25">
      <c r="B68" s="23" t="s">
        <v>27</v>
      </c>
      <c r="C68" s="24"/>
      <c r="D68" s="24"/>
      <c r="E68" s="24"/>
      <c r="F68" s="24"/>
      <c r="G68" s="24"/>
      <c r="H68" s="24"/>
    </row>
  </sheetData>
  <mergeCells count="60">
    <mergeCell ref="H4:P4"/>
    <mergeCell ref="B11:T11"/>
    <mergeCell ref="H6:P6"/>
    <mergeCell ref="H5:P5"/>
    <mergeCell ref="B12:T12"/>
    <mergeCell ref="C15:D15"/>
    <mergeCell ref="F15:G15"/>
    <mergeCell ref="C16:D16"/>
    <mergeCell ref="F16:G16"/>
    <mergeCell ref="C17:D17"/>
    <mergeCell ref="F17:G17"/>
    <mergeCell ref="C26:D26"/>
    <mergeCell ref="F26:G26"/>
    <mergeCell ref="B20:T20"/>
    <mergeCell ref="B21:T21"/>
    <mergeCell ref="C24:D24"/>
    <mergeCell ref="F24:G24"/>
    <mergeCell ref="C25:D25"/>
    <mergeCell ref="F25:G25"/>
    <mergeCell ref="B68:H68"/>
    <mergeCell ref="B29:T29"/>
    <mergeCell ref="B30:T30"/>
    <mergeCell ref="C33:D33"/>
    <mergeCell ref="F33:G33"/>
    <mergeCell ref="C34:D34"/>
    <mergeCell ref="F34:G34"/>
    <mergeCell ref="C36:D36"/>
    <mergeCell ref="F36:G36"/>
    <mergeCell ref="B39:T39"/>
    <mergeCell ref="B40:T40"/>
    <mergeCell ref="C43:D43"/>
    <mergeCell ref="F43:G43"/>
    <mergeCell ref="C44:D44"/>
    <mergeCell ref="F44:G44"/>
    <mergeCell ref="C46:D46"/>
    <mergeCell ref="C56:D56"/>
    <mergeCell ref="F56:G56"/>
    <mergeCell ref="B59:T59"/>
    <mergeCell ref="F46:G46"/>
    <mergeCell ref="B49:T49"/>
    <mergeCell ref="B50:T50"/>
    <mergeCell ref="C53:D53"/>
    <mergeCell ref="F53:G53"/>
    <mergeCell ref="C66:D66"/>
    <mergeCell ref="F66:G66"/>
    <mergeCell ref="B60:T60"/>
    <mergeCell ref="C63:D63"/>
    <mergeCell ref="F63:G63"/>
    <mergeCell ref="C64:D64"/>
    <mergeCell ref="F64:G64"/>
    <mergeCell ref="C65:D65"/>
    <mergeCell ref="F65:G65"/>
    <mergeCell ref="C35:D35"/>
    <mergeCell ref="F35:G35"/>
    <mergeCell ref="C45:D45"/>
    <mergeCell ref="F45:G45"/>
    <mergeCell ref="C55:D55"/>
    <mergeCell ref="F55:G55"/>
    <mergeCell ref="C54:D54"/>
    <mergeCell ref="F54:G54"/>
  </mergeCells>
  <pageMargins left="0.7" right="0.7" top="0.75" bottom="0.75" header="0.3" footer="0.3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FABBRO_COMPENSI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Arianna Bello</dc:creator>
  <cp:lastModifiedBy>Anna Fedyuneva</cp:lastModifiedBy>
  <cp:lastPrinted>2026-08-13T11:15:04Z</cp:lastPrinted>
  <dcterms:created xsi:type="dcterms:W3CDTF">2026-08-12T13:03:38Z</dcterms:created>
  <dcterms:modified xsi:type="dcterms:W3CDTF">2026-10-07T09:38:51Z</dcterms:modified>
</cp:coreProperties>
</file>