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DOCUMENTAZIONE_INTERNA\AMMINISTRAZIONE TRASPARENTE\FIUMICELLO VILLA VICENTINA\TASSI DI ASSENZA\2026\"/>
    </mc:Choice>
  </mc:AlternateContent>
  <xr:revisionPtr revIDLastSave="0" documentId="13_ncr:1_{1BEAEA9A-F25B-4E0C-A742-A1041F82BCE1}" xr6:coauthVersionLast="47" xr6:coauthVersionMax="47" xr10:uidLastSave="{00000000-0000-0000-0000-000000000000}"/>
  <workbookProtection lockStructure="1"/>
  <bookViews>
    <workbookView xWindow="8550" yWindow="450" windowWidth="18570" windowHeight="14970" firstSheet="2" activeTab="5" xr2:uid="{00000000-000D-0000-FFFF-FFFF00000000}"/>
  </bookViews>
  <sheets>
    <sheet name="GENNAIO 2026" sheetId="1" r:id="rId1"/>
    <sheet name="FEBBRAIO 2026" sheetId="2" r:id="rId2"/>
    <sheet name="MARZO 2026" sheetId="3" r:id="rId3"/>
    <sheet name="APRILE 2026" sheetId="4" r:id="rId4"/>
    <sheet name="MAGGIO 2026" sheetId="6" r:id="rId5"/>
    <sheet name="GIUGNO 2026" sheetId="7" r:id="rId6"/>
    <sheet name="LUGLIO 2026" sheetId="9" r:id="rId7"/>
    <sheet name="AGOSTO 2026" sheetId="10" r:id="rId8"/>
    <sheet name="SETTEMBRE 2026" sheetId="12" r:id="rId9"/>
    <sheet name="OTTOBRE 2026" sheetId="13" r:id="rId10"/>
    <sheet name="NOVEMBRE 2026" sheetId="14" r:id="rId11"/>
    <sheet name="DICEMBRE 2026" sheetId="15" r:id="rId12"/>
  </sheets>
  <definedNames>
    <definedName name="_xlnm.Print_Area" localSheetId="7">'AGOSTO 2026'!$A$1:$L$32</definedName>
    <definedName name="_xlnm.Print_Area" localSheetId="3">'APRILE 2026'!$A$1:$L$30</definedName>
    <definedName name="_xlnm.Print_Area" localSheetId="11">'DICEMBRE 2026'!$A$1:$L$30</definedName>
    <definedName name="_xlnm.Print_Area" localSheetId="1">'FEBBRAIO 2026'!$A$1:$L$30</definedName>
    <definedName name="_xlnm.Print_Area" localSheetId="0">'GENNAIO 2026'!$A$1:$L$30</definedName>
    <definedName name="_xlnm.Print_Area" localSheetId="5">'GIUGNO 2026'!$A$1:$L$30</definedName>
    <definedName name="_xlnm.Print_Area" localSheetId="6">'LUGLIO 2026'!$A$1:$L$32</definedName>
    <definedName name="_xlnm.Print_Area" localSheetId="4">'MAGGIO 2026'!$A$1:$L$30</definedName>
    <definedName name="_xlnm.Print_Area" localSheetId="2">'MARZO 2026'!$A$1:$L$30</definedName>
    <definedName name="_xlnm.Print_Area" localSheetId="10">'NOVEMBRE 2026'!$A$1:$L$30</definedName>
    <definedName name="_xlnm.Print_Area" localSheetId="9">'OTTOBRE 2026'!$A$1:$L$32</definedName>
    <definedName name="_xlnm.Print_Area" localSheetId="8">'SETTEMBRE 2026'!$A$1:$L$32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2" l="1"/>
  <c r="H15" i="12"/>
  <c r="H17" i="12"/>
  <c r="H19" i="12"/>
  <c r="H21" i="12"/>
  <c r="H23" i="12"/>
  <c r="H25" i="12"/>
  <c r="H27" i="12"/>
  <c r="H29" i="12"/>
  <c r="G30" i="15"/>
  <c r="F30" i="15"/>
  <c r="E30" i="15"/>
  <c r="D30" i="15"/>
  <c r="C30" i="15"/>
  <c r="B30" i="15"/>
  <c r="H27" i="15"/>
  <c r="J27" i="15" s="1"/>
  <c r="H25" i="15"/>
  <c r="J25" i="15" s="1"/>
  <c r="H23" i="15"/>
  <c r="J23" i="15" s="1"/>
  <c r="H21" i="15"/>
  <c r="J21" i="15" s="1"/>
  <c r="H19" i="15"/>
  <c r="J19" i="15" s="1"/>
  <c r="H17" i="15"/>
  <c r="J17" i="15" s="1"/>
  <c r="H15" i="15"/>
  <c r="J15" i="15" s="1"/>
  <c r="H13" i="15"/>
  <c r="G30" i="14"/>
  <c r="F30" i="14"/>
  <c r="E30" i="14"/>
  <c r="D30" i="14"/>
  <c r="C30" i="14"/>
  <c r="B30" i="14"/>
  <c r="H27" i="14"/>
  <c r="I27" i="14" s="1"/>
  <c r="K27" i="14" s="1"/>
  <c r="H25" i="14"/>
  <c r="I25" i="14" s="1"/>
  <c r="K25" i="14" s="1"/>
  <c r="H23" i="14"/>
  <c r="I23" i="14" s="1"/>
  <c r="K23" i="14" s="1"/>
  <c r="H21" i="14"/>
  <c r="I21" i="14" s="1"/>
  <c r="K21" i="14" s="1"/>
  <c r="H19" i="14"/>
  <c r="I19" i="14" s="1"/>
  <c r="K19" i="14" s="1"/>
  <c r="H17" i="14"/>
  <c r="I17" i="14" s="1"/>
  <c r="K17" i="14" s="1"/>
  <c r="H15" i="14"/>
  <c r="I15" i="14" s="1"/>
  <c r="K15" i="14" s="1"/>
  <c r="H13" i="14"/>
  <c r="I13" i="14" s="1"/>
  <c r="G32" i="13"/>
  <c r="F32" i="13"/>
  <c r="E32" i="13"/>
  <c r="D32" i="13"/>
  <c r="C32" i="13"/>
  <c r="B32" i="13"/>
  <c r="H29" i="13"/>
  <c r="J29" i="13" s="1"/>
  <c r="H27" i="13"/>
  <c r="J27" i="13" s="1"/>
  <c r="H25" i="13"/>
  <c r="J25" i="13" s="1"/>
  <c r="H23" i="13"/>
  <c r="J23" i="13" s="1"/>
  <c r="H21" i="13"/>
  <c r="J21" i="13" s="1"/>
  <c r="H19" i="13"/>
  <c r="J19" i="13" s="1"/>
  <c r="H17" i="13"/>
  <c r="J17" i="13" s="1"/>
  <c r="H15" i="13"/>
  <c r="I15" i="13" s="1"/>
  <c r="K15" i="13" s="1"/>
  <c r="H13" i="13"/>
  <c r="J13" i="13" s="1"/>
  <c r="H30" i="15" l="1"/>
  <c r="I13" i="15"/>
  <c r="I15" i="15"/>
  <c r="K15" i="15" s="1"/>
  <c r="I17" i="15"/>
  <c r="K17" i="15" s="1"/>
  <c r="I19" i="15"/>
  <c r="K19" i="15" s="1"/>
  <c r="I21" i="15"/>
  <c r="K21" i="15" s="1"/>
  <c r="I23" i="15"/>
  <c r="K23" i="15" s="1"/>
  <c r="I25" i="15"/>
  <c r="K25" i="15" s="1"/>
  <c r="I27" i="15"/>
  <c r="K27" i="15" s="1"/>
  <c r="J13" i="15"/>
  <c r="J30" i="15" s="1"/>
  <c r="J27" i="14"/>
  <c r="J15" i="14"/>
  <c r="J19" i="14"/>
  <c r="J23" i="14"/>
  <c r="J13" i="14"/>
  <c r="J17" i="14"/>
  <c r="J21" i="14"/>
  <c r="J25" i="14"/>
  <c r="H30" i="14"/>
  <c r="K13" i="14"/>
  <c r="K30" i="14" s="1"/>
  <c r="I30" i="14"/>
  <c r="I29" i="13"/>
  <c r="K29" i="13" s="1"/>
  <c r="I23" i="13"/>
  <c r="K23" i="13" s="1"/>
  <c r="I21" i="13"/>
  <c r="K21" i="13" s="1"/>
  <c r="J15" i="13"/>
  <c r="J32" i="13" s="1"/>
  <c r="I13" i="13"/>
  <c r="K13" i="13" s="1"/>
  <c r="I19" i="13"/>
  <c r="K19" i="13" s="1"/>
  <c r="I27" i="13"/>
  <c r="K27" i="13" s="1"/>
  <c r="I17" i="13"/>
  <c r="K17" i="13" s="1"/>
  <c r="I25" i="13"/>
  <c r="K25" i="13" s="1"/>
  <c r="H32" i="13"/>
  <c r="G32" i="12"/>
  <c r="F32" i="12"/>
  <c r="E32" i="12"/>
  <c r="D32" i="12"/>
  <c r="C32" i="12"/>
  <c r="B32" i="12"/>
  <c r="J29" i="12"/>
  <c r="J27" i="12"/>
  <c r="J25" i="12"/>
  <c r="I23" i="12"/>
  <c r="K23" i="12" s="1"/>
  <c r="I21" i="12"/>
  <c r="K21" i="12" s="1"/>
  <c r="J19" i="12"/>
  <c r="J17" i="12"/>
  <c r="I15" i="12"/>
  <c r="K15" i="12" s="1"/>
  <c r="G32" i="10"/>
  <c r="F32" i="10"/>
  <c r="E32" i="10"/>
  <c r="D32" i="10"/>
  <c r="C32" i="10"/>
  <c r="B32" i="10"/>
  <c r="H29" i="10"/>
  <c r="I29" i="10" s="1"/>
  <c r="K29" i="10" s="1"/>
  <c r="H27" i="10"/>
  <c r="I27" i="10" s="1"/>
  <c r="K27" i="10" s="1"/>
  <c r="H25" i="10"/>
  <c r="I25" i="10" s="1"/>
  <c r="K25" i="10" s="1"/>
  <c r="H23" i="10"/>
  <c r="I23" i="10" s="1"/>
  <c r="K23" i="10" s="1"/>
  <c r="H21" i="10"/>
  <c r="I21" i="10" s="1"/>
  <c r="K21" i="10" s="1"/>
  <c r="H19" i="10"/>
  <c r="I19" i="10" s="1"/>
  <c r="K19" i="10" s="1"/>
  <c r="H17" i="10"/>
  <c r="I17" i="10" s="1"/>
  <c r="K17" i="10" s="1"/>
  <c r="H15" i="10"/>
  <c r="I15" i="10" s="1"/>
  <c r="K15" i="10" s="1"/>
  <c r="H13" i="10"/>
  <c r="I13" i="10" s="1"/>
  <c r="G32" i="9"/>
  <c r="F32" i="9"/>
  <c r="E32" i="9"/>
  <c r="D32" i="9"/>
  <c r="C32" i="9"/>
  <c r="H29" i="9"/>
  <c r="J29" i="9" s="1"/>
  <c r="H27" i="9"/>
  <c r="J27" i="9" s="1"/>
  <c r="H25" i="9"/>
  <c r="I25" i="9" s="1"/>
  <c r="K25" i="9" s="1"/>
  <c r="H23" i="9"/>
  <c r="I23" i="9" s="1"/>
  <c r="K23" i="9" s="1"/>
  <c r="H21" i="9"/>
  <c r="I21" i="9" s="1"/>
  <c r="K21" i="9" s="1"/>
  <c r="H19" i="9"/>
  <c r="J19" i="9" s="1"/>
  <c r="H17" i="9"/>
  <c r="J17" i="9" s="1"/>
  <c r="H15" i="9"/>
  <c r="J15" i="9" s="1"/>
  <c r="H13" i="9"/>
  <c r="J13" i="9" s="1"/>
  <c r="J15" i="12" l="1"/>
  <c r="I30" i="15"/>
  <c r="K13" i="15"/>
  <c r="K30" i="15" s="1"/>
  <c r="J30" i="14"/>
  <c r="K32" i="13"/>
  <c r="I32" i="13"/>
  <c r="I29" i="12"/>
  <c r="K29" i="12" s="1"/>
  <c r="J23" i="12"/>
  <c r="J21" i="12"/>
  <c r="I19" i="12"/>
  <c r="K19" i="12" s="1"/>
  <c r="H32" i="12"/>
  <c r="I13" i="12"/>
  <c r="K13" i="12" s="1"/>
  <c r="J13" i="12"/>
  <c r="I27" i="12"/>
  <c r="K27" i="12" s="1"/>
  <c r="I17" i="12"/>
  <c r="K17" i="12" s="1"/>
  <c r="I25" i="12"/>
  <c r="K25" i="12" s="1"/>
  <c r="J29" i="10"/>
  <c r="J25" i="10"/>
  <c r="J21" i="10"/>
  <c r="J17" i="10"/>
  <c r="J13" i="10"/>
  <c r="J15" i="10"/>
  <c r="J19" i="10"/>
  <c r="J23" i="10"/>
  <c r="J27" i="10"/>
  <c r="H32" i="10"/>
  <c r="I32" i="10"/>
  <c r="K13" i="10"/>
  <c r="K32" i="10" s="1"/>
  <c r="I29" i="9"/>
  <c r="K29" i="9" s="1"/>
  <c r="I27" i="9"/>
  <c r="K27" i="9" s="1"/>
  <c r="J23" i="9"/>
  <c r="I19" i="9"/>
  <c r="K19" i="9" s="1"/>
  <c r="I17" i="9"/>
  <c r="K17" i="9" s="1"/>
  <c r="J21" i="9"/>
  <c r="J25" i="9"/>
  <c r="B32" i="9"/>
  <c r="H32" i="9"/>
  <c r="I13" i="9"/>
  <c r="I15" i="9"/>
  <c r="K15" i="9" s="1"/>
  <c r="J32" i="12" l="1"/>
  <c r="I32" i="12"/>
  <c r="K32" i="12"/>
  <c r="J32" i="10"/>
  <c r="J32" i="9"/>
  <c r="I32" i="9"/>
  <c r="K13" i="9"/>
  <c r="K32" i="9" s="1"/>
  <c r="H27" i="6"/>
  <c r="H25" i="6"/>
  <c r="H17" i="6"/>
  <c r="I17" i="6" s="1"/>
  <c r="K17" i="6" s="1"/>
  <c r="G30" i="7"/>
  <c r="F30" i="7"/>
  <c r="E30" i="7"/>
  <c r="D30" i="7"/>
  <c r="C30" i="7"/>
  <c r="H27" i="7"/>
  <c r="H25" i="7"/>
  <c r="J25" i="7" s="1"/>
  <c r="H23" i="7"/>
  <c r="J23" i="7" s="1"/>
  <c r="H21" i="7"/>
  <c r="H19" i="7"/>
  <c r="J19" i="7" s="1"/>
  <c r="H17" i="7"/>
  <c r="H15" i="7"/>
  <c r="J15" i="7" s="1"/>
  <c r="H13" i="7"/>
  <c r="J13" i="7" s="1"/>
  <c r="G30" i="6"/>
  <c r="F30" i="6"/>
  <c r="E30" i="6"/>
  <c r="D30" i="6"/>
  <c r="H23" i="6"/>
  <c r="H21" i="6"/>
  <c r="H19" i="6"/>
  <c r="J19" i="6" s="1"/>
  <c r="H15" i="6"/>
  <c r="J15" i="6" s="1"/>
  <c r="H27" i="4"/>
  <c r="H25" i="4"/>
  <c r="H23" i="4"/>
  <c r="I23" i="4" s="1"/>
  <c r="H21" i="4"/>
  <c r="H19" i="4"/>
  <c r="I19" i="4" s="1"/>
  <c r="K19" i="4" s="1"/>
  <c r="H17" i="4"/>
  <c r="J17" i="4" s="1"/>
  <c r="H15" i="4"/>
  <c r="I15" i="4" s="1"/>
  <c r="H13" i="4"/>
  <c r="I13" i="4" s="1"/>
  <c r="K13" i="4" s="1"/>
  <c r="G30" i="4"/>
  <c r="F30" i="4"/>
  <c r="E30" i="4"/>
  <c r="D30" i="4"/>
  <c r="C30" i="4"/>
  <c r="G30" i="3"/>
  <c r="F30" i="3"/>
  <c r="E30" i="3"/>
  <c r="D30" i="3"/>
  <c r="C30" i="3"/>
  <c r="H27" i="3"/>
  <c r="H25" i="3"/>
  <c r="H23" i="3"/>
  <c r="H21" i="3"/>
  <c r="H19" i="3"/>
  <c r="I19" i="3" s="1"/>
  <c r="K19" i="3" s="1"/>
  <c r="H17" i="3"/>
  <c r="H15" i="3"/>
  <c r="I15" i="3" s="1"/>
  <c r="K15" i="3" s="1"/>
  <c r="H13" i="3"/>
  <c r="I13" i="3" s="1"/>
  <c r="G30" i="2"/>
  <c r="F30" i="2"/>
  <c r="E30" i="2"/>
  <c r="D30" i="2"/>
  <c r="H27" i="2"/>
  <c r="J27" i="2" s="1"/>
  <c r="H25" i="2"/>
  <c r="H23" i="2"/>
  <c r="H21" i="2"/>
  <c r="I21" i="2" s="1"/>
  <c r="K21" i="2" s="1"/>
  <c r="H19" i="2"/>
  <c r="I19" i="2" s="1"/>
  <c r="K19" i="2" s="1"/>
  <c r="C30" i="2"/>
  <c r="H15" i="2"/>
  <c r="J15" i="2" s="1"/>
  <c r="H13" i="2"/>
  <c r="H17" i="1"/>
  <c r="G30" i="1"/>
  <c r="F30" i="1"/>
  <c r="E30" i="1"/>
  <c r="D30" i="1"/>
  <c r="H27" i="1"/>
  <c r="H25" i="1"/>
  <c r="H23" i="1"/>
  <c r="H21" i="1"/>
  <c r="H19" i="1"/>
  <c r="J19" i="1" s="1"/>
  <c r="H15" i="1"/>
  <c r="I15" i="1" s="1"/>
  <c r="K15" i="1" s="1"/>
  <c r="H13" i="1"/>
  <c r="I13" i="1" s="1"/>
  <c r="J25" i="1" l="1"/>
  <c r="I27" i="1"/>
  <c r="K27" i="1" s="1"/>
  <c r="I23" i="3"/>
  <c r="K23" i="3" s="1"/>
  <c r="J21" i="7"/>
  <c r="I21" i="3"/>
  <c r="K21" i="3" s="1"/>
  <c r="I27" i="4"/>
  <c r="K27" i="4" s="1"/>
  <c r="B30" i="3"/>
  <c r="I27" i="3"/>
  <c r="K27" i="3" s="1"/>
  <c r="J27" i="7"/>
  <c r="I17" i="3"/>
  <c r="K17" i="3" s="1"/>
  <c r="I13" i="2"/>
  <c r="I25" i="4"/>
  <c r="K25" i="4" s="1"/>
  <c r="I25" i="7"/>
  <c r="K25" i="7" s="1"/>
  <c r="J23" i="6"/>
  <c r="B30" i="6"/>
  <c r="C30" i="6"/>
  <c r="B30" i="4"/>
  <c r="J25" i="4"/>
  <c r="I25" i="3"/>
  <c r="K25" i="3" s="1"/>
  <c r="I23" i="1"/>
  <c r="K23" i="1" s="1"/>
  <c r="I15" i="7"/>
  <c r="K15" i="7" s="1"/>
  <c r="I21" i="7"/>
  <c r="K21" i="7" s="1"/>
  <c r="I19" i="7"/>
  <c r="K19" i="7" s="1"/>
  <c r="I13" i="7"/>
  <c r="K13" i="7" s="1"/>
  <c r="H30" i="7"/>
  <c r="I27" i="7"/>
  <c r="K27" i="7" s="1"/>
  <c r="I23" i="7"/>
  <c r="K23" i="7" s="1"/>
  <c r="B30" i="7"/>
  <c r="J17" i="7"/>
  <c r="I17" i="7"/>
  <c r="K17" i="7" s="1"/>
  <c r="J27" i="6"/>
  <c r="J25" i="6"/>
  <c r="H13" i="6"/>
  <c r="I13" i="6" s="1"/>
  <c r="K13" i="6" s="1"/>
  <c r="I15" i="6"/>
  <c r="K15" i="6" s="1"/>
  <c r="J21" i="6"/>
  <c r="J17" i="6"/>
  <c r="I19" i="6"/>
  <c r="K19" i="6" s="1"/>
  <c r="J19" i="4"/>
  <c r="J13" i="4"/>
  <c r="J27" i="4"/>
  <c r="J23" i="4"/>
  <c r="I21" i="4"/>
  <c r="K21" i="4" s="1"/>
  <c r="J15" i="4"/>
  <c r="I17" i="4"/>
  <c r="K17" i="4" s="1"/>
  <c r="I27" i="6"/>
  <c r="K27" i="6" s="1"/>
  <c r="I21" i="6"/>
  <c r="K21" i="6" s="1"/>
  <c r="I23" i="6"/>
  <c r="K23" i="6" s="1"/>
  <c r="I25" i="6"/>
  <c r="K25" i="6" s="1"/>
  <c r="K15" i="4"/>
  <c r="H30" i="4"/>
  <c r="J21" i="4"/>
  <c r="K23" i="4"/>
  <c r="J15" i="3"/>
  <c r="J27" i="3"/>
  <c r="J17" i="3"/>
  <c r="J25" i="3"/>
  <c r="J23" i="3"/>
  <c r="J21" i="3"/>
  <c r="J19" i="3"/>
  <c r="J13" i="3"/>
  <c r="H30" i="3"/>
  <c r="B30" i="2"/>
  <c r="I27" i="2"/>
  <c r="K27" i="2" s="1"/>
  <c r="J25" i="2"/>
  <c r="I23" i="2"/>
  <c r="K23" i="2" s="1"/>
  <c r="J21" i="2"/>
  <c r="K13" i="3"/>
  <c r="J19" i="2"/>
  <c r="I25" i="2"/>
  <c r="K25" i="2" s="1"/>
  <c r="K13" i="2"/>
  <c r="J13" i="2"/>
  <c r="J23" i="2"/>
  <c r="I15" i="2"/>
  <c r="K15" i="2" s="1"/>
  <c r="H17" i="2"/>
  <c r="J17" i="2" s="1"/>
  <c r="J27" i="1"/>
  <c r="I25" i="1"/>
  <c r="K25" i="1" s="1"/>
  <c r="J23" i="1"/>
  <c r="J21" i="1"/>
  <c r="C30" i="1"/>
  <c r="I17" i="1"/>
  <c r="K17" i="1" s="1"/>
  <c r="J17" i="1"/>
  <c r="J15" i="1"/>
  <c r="K13" i="1"/>
  <c r="J13" i="1"/>
  <c r="H30" i="1"/>
  <c r="I19" i="1"/>
  <c r="K19" i="1" s="1"/>
  <c r="I21" i="1"/>
  <c r="K21" i="1" s="1"/>
  <c r="B30" i="1"/>
  <c r="J30" i="7" l="1"/>
  <c r="I30" i="3"/>
  <c r="K30" i="3"/>
  <c r="K30" i="7"/>
  <c r="I30" i="7"/>
  <c r="H30" i="6"/>
  <c r="J13" i="6"/>
  <c r="J30" i="6" s="1"/>
  <c r="K30" i="6"/>
  <c r="J30" i="4"/>
  <c r="I30" i="4"/>
  <c r="I30" i="6"/>
  <c r="K30" i="4"/>
  <c r="J30" i="3"/>
  <c r="H30" i="2"/>
  <c r="J30" i="2"/>
  <c r="I17" i="2"/>
  <c r="J30" i="1"/>
  <c r="K30" i="1"/>
  <c r="I30" i="1"/>
  <c r="K17" i="2" l="1"/>
  <c r="K30" i="2" s="1"/>
  <c r="I30" i="2"/>
</calcChain>
</file>

<file path=xl/sharedStrings.xml><?xml version="1.0" encoding="utf-8"?>
<sst xmlns="http://schemas.openxmlformats.org/spreadsheetml/2006/main" count="664" uniqueCount="69">
  <si>
    <t>COMUNE DI FIUMICELLO VILLA VICENTINA</t>
  </si>
  <si>
    <t>Totale teorico in gg</t>
  </si>
  <si>
    <t>Ferie</t>
  </si>
  <si>
    <t>Malattia</t>
  </si>
  <si>
    <t>Maternità</t>
  </si>
  <si>
    <t>Altre assenze retribuite</t>
  </si>
  <si>
    <t>Altre assenze non retr.</t>
  </si>
  <si>
    <t>Totale assenze</t>
  </si>
  <si>
    <t>Totale lavorato</t>
  </si>
  <si>
    <t>% Assenza</t>
  </si>
  <si>
    <t>% Presenza</t>
  </si>
  <si>
    <t xml:space="preserve">UFFICIO ANAGRAFE, ELETTORALE E STATO CIVILE </t>
  </si>
  <si>
    <t xml:space="preserve">UFFICIO BIBLIOTECA </t>
  </si>
  <si>
    <t>UFFICIO COMMERCIO, SUAP e ATTIVITA' PRODUTTIVE</t>
  </si>
  <si>
    <t>UFFICIO LAVORI PUBBLICI, MANUTENZIONI, PATRIMONIO, SERVIZI CIMITERIALI</t>
  </si>
  <si>
    <t xml:space="preserve"> SERVIZIO PARCHI E GIARDINI</t>
  </si>
  <si>
    <t>UFFICIO RAGIONERIA</t>
  </si>
  <si>
    <t>UFFICIO SEGRETERIA</t>
  </si>
  <si>
    <t>UFFICIO EDILIZIA PRIVATA E URBANISTICA, SERVIZIO SUE</t>
  </si>
  <si>
    <t>TOTALE COMUNE</t>
  </si>
  <si>
    <t>Legenda:</t>
  </si>
  <si>
    <t>FERIE</t>
  </si>
  <si>
    <t>- ferie anno anno precedente</t>
  </si>
  <si>
    <t>- ferie anno corrente</t>
  </si>
  <si>
    <t>- festività soppresse</t>
  </si>
  <si>
    <t>MALATTIA</t>
  </si>
  <si>
    <t>-malattia</t>
  </si>
  <si>
    <t>-visita medica</t>
  </si>
  <si>
    <t>-ricovero</t>
  </si>
  <si>
    <t>-cure termali</t>
  </si>
  <si>
    <t>-infortunio sul lavoro</t>
  </si>
  <si>
    <t>MATERNITA'</t>
  </si>
  <si>
    <t>-astensione anticipata</t>
  </si>
  <si>
    <t>-congedo maternità</t>
  </si>
  <si>
    <t>-congedo parentale 100% e 30%</t>
  </si>
  <si>
    <t>-malattia figli retribuita</t>
  </si>
  <si>
    <t>ALTRE ASSENZE RETRIBUITE</t>
  </si>
  <si>
    <t>-lutto</t>
  </si>
  <si>
    <t>-matrimonio</t>
  </si>
  <si>
    <t>-permessi Legge 104/92 e congedo ex Legge 104/92</t>
  </si>
  <si>
    <t>-art.19 CCRL 2006 (nascita figli e ricovero parente 1°)</t>
  </si>
  <si>
    <t>-dono sangue</t>
  </si>
  <si>
    <t>-permessi studio</t>
  </si>
  <si>
    <t>-permessi per concorsi ed esami</t>
  </si>
  <si>
    <t>-permesso per grave infermità (3 gg o 18 ore annui)</t>
  </si>
  <si>
    <t>-aspettative retribuite previste per legge</t>
  </si>
  <si>
    <t>ALTRE ASSENZE NON RETRIBUITE</t>
  </si>
  <si>
    <t>-sciopero</t>
  </si>
  <si>
    <t>-aspettative per motivi personali</t>
  </si>
  <si>
    <t>-congedo non retribuito per gravi motivi familiari</t>
  </si>
  <si>
    <t>-malattia figli non retribuita</t>
  </si>
  <si>
    <t>-congedo parentale non retribuito</t>
  </si>
  <si>
    <t>DETTAGLIO DI ASSENZA E PRESENZA RIFERITE AI DIPENDENTI DEL COMUNE SUDDIVISE PER UFFICIO/SERVIZIO DI APPARTENENZA</t>
  </si>
  <si>
    <t>UFFICIO/SERVIZIO</t>
  </si>
  <si>
    <t xml:space="preserve">MALATTIA </t>
  </si>
  <si>
    <t xml:space="preserve"> POLIZIA MUNICIPALE</t>
  </si>
  <si>
    <t>POLIZIA MUNICIPALE</t>
  </si>
  <si>
    <t>DICEMBRE 2026</t>
  </si>
  <si>
    <t>NOVEMBRE 2026</t>
  </si>
  <si>
    <t>OTTOBRE 2026</t>
  </si>
  <si>
    <t>SETTEMBRE 2026</t>
  </si>
  <si>
    <t>AGOSTO 2026</t>
  </si>
  <si>
    <t>LUGLIO 2026</t>
  </si>
  <si>
    <t>GIUGNO 2026</t>
  </si>
  <si>
    <t>MAGGIO 2026</t>
  </si>
  <si>
    <t>APRILE 2026</t>
  </si>
  <si>
    <t>MARZO 2026</t>
  </si>
  <si>
    <t>FEBBRAIO 2026</t>
  </si>
  <si>
    <t>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</si>
</sst>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sz val="11.5"/>
      <name val="Calibri"/>
      <family val="2"/>
      <scheme val="minor"/>
    </font>
    <font>
      <b/>
      <sz val="18"/>
      <name val="Calibri"/>
      <family val="2"/>
      <scheme val="minor"/>
    </font>
    <font>
      <sz val="11.5"/>
      <name val="Arial"/>
      <family val="2"/>
    </font>
    <font>
      <sz val="12.5"/>
      <name val="Calibri"/>
      <family val="2"/>
      <scheme val="minor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7" fontId="3" fillId="0" borderId="0" xfId="0" applyNumberFormat="1" applyFont="1"/>
    <xf numFmtId="0" fontId="3" fillId="0" borderId="0" xfId="0" applyFont="1"/>
    <xf numFmtId="0" fontId="4" fillId="0" borderId="0" xfId="0" applyFont="1"/>
    <xf numFmtId="17" fontId="4" fillId="0" borderId="0" xfId="0" applyNumberFormat="1" applyFont="1"/>
    <xf numFmtId="0" fontId="5" fillId="0" borderId="0" xfId="0" applyFont="1"/>
    <xf numFmtId="0" fontId="6" fillId="0" borderId="0" xfId="0" applyFont="1"/>
    <xf numFmtId="49" fontId="7" fillId="0" borderId="0" xfId="0" applyNumberFormat="1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10" fontId="10" fillId="0" borderId="0" xfId="1" applyNumberFormat="1" applyFont="1"/>
    <xf numFmtId="10" fontId="10" fillId="0" borderId="1" xfId="1" applyNumberFormat="1" applyFont="1" applyBorder="1" applyAlignment="1">
      <alignment horizontal="center" vertical="center"/>
    </xf>
    <xf numFmtId="10" fontId="0" fillId="0" borderId="0" xfId="1" applyNumberFormat="1" applyFont="1"/>
    <xf numFmtId="0" fontId="1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0" fontId="14" fillId="0" borderId="1" xfId="1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7" fillId="0" borderId="1" xfId="0" applyFont="1" applyBorder="1" applyAlignment="1">
      <alignment horizontal="center" vertical="center"/>
    </xf>
    <xf numFmtId="10" fontId="17" fillId="0" borderId="2" xfId="1" applyNumberFormat="1" applyFont="1" applyBorder="1" applyAlignment="1">
      <alignment horizontal="center" vertical="center"/>
    </xf>
    <xf numFmtId="10" fontId="17" fillId="0" borderId="3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0" fontId="5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zoomScale="90" zoomScaleNormal="90" workbookViewId="0">
      <selection activeCell="L15" sqref="A15:XFD16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68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7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31" t="s">
        <v>11</v>
      </c>
      <c r="B13" s="31">
        <v>60</v>
      </c>
      <c r="C13" s="31">
        <v>8</v>
      </c>
      <c r="D13" s="31">
        <v>0</v>
      </c>
      <c r="E13" s="31">
        <v>0</v>
      </c>
      <c r="F13" s="31">
        <v>0</v>
      </c>
      <c r="G13" s="31">
        <v>0</v>
      </c>
      <c r="H13" s="31">
        <f>G13+F13+E13+D13+C13</f>
        <v>8</v>
      </c>
      <c r="I13" s="31">
        <f>B13-H13</f>
        <v>52</v>
      </c>
      <c r="J13" s="28">
        <f>(H13/B13)*100%</f>
        <v>0.13333333333333333</v>
      </c>
      <c r="K13" s="28">
        <f>(I13/B13)*100%</f>
        <v>0.8666666666666667</v>
      </c>
      <c r="O13" s="26"/>
    </row>
    <row r="14" spans="1:15" s="25" customFormat="1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5" customFormat="1" ht="20.100000000000001" customHeight="1" x14ac:dyDescent="0.25">
      <c r="A15" s="31" t="s">
        <v>13</v>
      </c>
      <c r="B15" s="31">
        <v>20</v>
      </c>
      <c r="C15" s="31">
        <v>2</v>
      </c>
      <c r="D15" s="31">
        <v>0</v>
      </c>
      <c r="E15" s="31">
        <v>0</v>
      </c>
      <c r="F15" s="31">
        <v>0</v>
      </c>
      <c r="G15" s="31">
        <v>0</v>
      </c>
      <c r="H15" s="31">
        <f>G15+F15+E15+D15+C15</f>
        <v>2</v>
      </c>
      <c r="I15" s="31">
        <f>B15-H15</f>
        <v>18</v>
      </c>
      <c r="J15" s="28">
        <f>(H15/B15)*100%</f>
        <v>0.1</v>
      </c>
      <c r="K15" s="28">
        <f>(I15/B15)*100%</f>
        <v>0.9</v>
      </c>
      <c r="O15" s="26"/>
    </row>
    <row r="16" spans="1:15" s="25" customFormat="1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33" t="s">
        <v>14</v>
      </c>
      <c r="B17" s="31">
        <v>75</v>
      </c>
      <c r="C17" s="31">
        <v>2</v>
      </c>
      <c r="D17" s="31">
        <v>0</v>
      </c>
      <c r="E17" s="31">
        <v>0</v>
      </c>
      <c r="F17" s="31">
        <v>0</v>
      </c>
      <c r="G17" s="31">
        <v>0</v>
      </c>
      <c r="H17" s="31">
        <f>G17+F17+E17+D17+C17</f>
        <v>2</v>
      </c>
      <c r="I17" s="31">
        <f>B17-H17</f>
        <v>73</v>
      </c>
      <c r="J17" s="28">
        <f>(H17/B17)*100%</f>
        <v>2.6666666666666668E-2</v>
      </c>
      <c r="K17" s="28">
        <f>(I17/B17)*100%</f>
        <v>0.97333333333333338</v>
      </c>
      <c r="O17" s="26"/>
    </row>
    <row r="18" spans="1:15" s="25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5" customFormat="1" ht="20.100000000000001" customHeight="1" x14ac:dyDescent="0.2">
      <c r="A19" s="31" t="s">
        <v>15</v>
      </c>
      <c r="B19" s="31">
        <v>25</v>
      </c>
      <c r="C19" s="31">
        <v>2</v>
      </c>
      <c r="D19" s="31">
        <v>3</v>
      </c>
      <c r="E19" s="31">
        <v>0</v>
      </c>
      <c r="F19" s="31">
        <v>3</v>
      </c>
      <c r="G19" s="31">
        <v>0</v>
      </c>
      <c r="H19" s="31">
        <f>G19+F19+E19+D19+C19</f>
        <v>8</v>
      </c>
      <c r="I19" s="31">
        <f>B19-H19</f>
        <v>17</v>
      </c>
      <c r="J19" s="28">
        <f>(H19/B19)*100%</f>
        <v>0.32</v>
      </c>
      <c r="K19" s="28">
        <f>(I19/B19)*100%</f>
        <v>0.68</v>
      </c>
    </row>
    <row r="20" spans="1:15" s="25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31" t="s">
        <v>55</v>
      </c>
      <c r="B21" s="31">
        <v>75</v>
      </c>
      <c r="C21" s="31">
        <v>9</v>
      </c>
      <c r="D21" s="31">
        <v>0</v>
      </c>
      <c r="E21" s="31">
        <v>0</v>
      </c>
      <c r="F21" s="31">
        <v>0</v>
      </c>
      <c r="G21" s="31">
        <v>0</v>
      </c>
      <c r="H21" s="31">
        <f>G21+F21+E21+D21+C21</f>
        <v>9</v>
      </c>
      <c r="I21" s="31">
        <f>B21-H21</f>
        <v>66</v>
      </c>
      <c r="J21" s="28">
        <f>(H21/B21)*100%</f>
        <v>0.12</v>
      </c>
      <c r="K21" s="28">
        <f>(I21/B21)*100%</f>
        <v>0.88</v>
      </c>
    </row>
    <row r="22" spans="1:15" s="25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31" t="s">
        <v>16</v>
      </c>
      <c r="B23" s="31">
        <v>60</v>
      </c>
      <c r="C23" s="31">
        <v>3</v>
      </c>
      <c r="D23" s="31">
        <v>7</v>
      </c>
      <c r="E23" s="31">
        <v>0</v>
      </c>
      <c r="F23" s="31">
        <v>0</v>
      </c>
      <c r="G23" s="31">
        <v>0</v>
      </c>
      <c r="H23" s="31">
        <f>G23+F23+E23+D23+C23</f>
        <v>10</v>
      </c>
      <c r="I23" s="31">
        <f>B23-H23</f>
        <v>50</v>
      </c>
      <c r="J23" s="28">
        <f>(H23/B23)*100%</f>
        <v>0.16666666666666666</v>
      </c>
      <c r="K23" s="28">
        <f>(I23/B23)*100%</f>
        <v>0.83333333333333337</v>
      </c>
    </row>
    <row r="24" spans="1:15" s="25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17</v>
      </c>
      <c r="B25" s="31">
        <v>100</v>
      </c>
      <c r="C25" s="31">
        <v>12</v>
      </c>
      <c r="D25" s="31">
        <v>0</v>
      </c>
      <c r="E25" s="31">
        <v>0</v>
      </c>
      <c r="F25" s="31">
        <v>0</v>
      </c>
      <c r="G25" s="31">
        <v>0</v>
      </c>
      <c r="H25" s="31">
        <f>G25+F25+E25+D25+C25</f>
        <v>12</v>
      </c>
      <c r="I25" s="31">
        <f>B25-H25</f>
        <v>88</v>
      </c>
      <c r="J25" s="28">
        <f>(H25/B25)*100%</f>
        <v>0.12</v>
      </c>
      <c r="K25" s="28">
        <f>(I25/B25)*100%</f>
        <v>0.88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31" t="s">
        <v>18</v>
      </c>
      <c r="B27" s="27">
        <v>114</v>
      </c>
      <c r="C27" s="27">
        <v>17</v>
      </c>
      <c r="D27" s="27">
        <v>1</v>
      </c>
      <c r="E27" s="27">
        <v>0</v>
      </c>
      <c r="F27" s="27">
        <v>0</v>
      </c>
      <c r="G27" s="27">
        <v>0</v>
      </c>
      <c r="H27" s="27">
        <f>G27+F27+E27+D27+C27</f>
        <v>18</v>
      </c>
      <c r="I27" s="27">
        <f>B27-H27</f>
        <v>96</v>
      </c>
      <c r="J27" s="30">
        <f>(H27/B27)*100%</f>
        <v>0.15789473684210525</v>
      </c>
      <c r="K27" s="30">
        <f>(I27/B27)*100%</f>
        <v>0.84210526315789469</v>
      </c>
    </row>
    <row r="28" spans="1:15" s="25" customFormat="1" ht="20.100000000000001" customHeight="1" x14ac:dyDescent="0.2">
      <c r="A28" s="32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529</v>
      </c>
      <c r="C30" s="21">
        <f t="shared" ref="C30:I30" si="0">SUM(C13:C29)</f>
        <v>55</v>
      </c>
      <c r="D30" s="21">
        <f t="shared" si="0"/>
        <v>11</v>
      </c>
      <c r="E30" s="21">
        <f t="shared" si="0"/>
        <v>0</v>
      </c>
      <c r="F30" s="21">
        <f t="shared" si="0"/>
        <v>3</v>
      </c>
      <c r="G30" s="21">
        <f t="shared" si="0"/>
        <v>0</v>
      </c>
      <c r="H30" s="21">
        <f t="shared" si="0"/>
        <v>69</v>
      </c>
      <c r="I30" s="21">
        <f t="shared" si="0"/>
        <v>460</v>
      </c>
      <c r="J30" s="22">
        <f>SUM(J13:J29)</f>
        <v>1.1445614035087719</v>
      </c>
      <c r="K30" s="22">
        <f>SUM(K13:K29)</f>
        <v>6.8554385964912283</v>
      </c>
    </row>
    <row r="31" spans="1:15" x14ac:dyDescent="0.2">
      <c r="J31" s="16"/>
      <c r="K31" s="16"/>
    </row>
    <row r="32" spans="1:15" x14ac:dyDescent="0.2">
      <c r="J32" s="16"/>
      <c r="K32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25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qXEASmNNU9VKKZOHgGYBRWsrsiQ2b48KviixtQX7pWPG8t/QcyLyxXoUDqblevr5L6+7xdB1FPX9DKlNe5Nf2w==" saltValue="HtUm+ra+LYJwctgN9taJnw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F21:F22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5:F26"/>
    <mergeCell ref="K27:K28"/>
    <mergeCell ref="G25:G26"/>
    <mergeCell ref="H25:H26"/>
    <mergeCell ref="I25:I26"/>
    <mergeCell ref="J25:J26"/>
    <mergeCell ref="K25:K26"/>
    <mergeCell ref="F27:F28"/>
    <mergeCell ref="G27:G28"/>
    <mergeCell ref="H27:H28"/>
    <mergeCell ref="I27:I28"/>
    <mergeCell ref="J27:J28"/>
  </mergeCells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1"/>
  <sheetViews>
    <sheetView zoomScale="90" zoomScaleNormal="90" workbookViewId="0">
      <selection activeCell="B13" sqref="B13:G30"/>
    </sheetView>
  </sheetViews>
  <sheetFormatPr defaultRowHeight="12.75" x14ac:dyDescent="0.2"/>
  <cols>
    <col min="1" max="1" width="60.7109375" customWidth="1"/>
    <col min="2" max="2" width="15.7109375" customWidth="1"/>
    <col min="3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59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 s="12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20.100000000000001" customHeight="1" x14ac:dyDescent="0.2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6"/>
    </row>
    <row r="14" spans="1:15" s="24" customFormat="1" ht="18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6"/>
    </row>
    <row r="15" spans="1:15" s="6" customFormat="1" ht="18" customHeight="1" x14ac:dyDescent="0.2">
      <c r="A15" s="31" t="s">
        <v>12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</row>
    <row r="16" spans="1:15" s="24" customFormat="1" ht="18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6"/>
    </row>
    <row r="17" spans="1:15" s="24" customFormat="1" ht="18" customHeight="1" x14ac:dyDescent="0.2">
      <c r="A17" s="31" t="s">
        <v>13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6"/>
    </row>
    <row r="18" spans="1:15" s="24" customFormat="1" ht="18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29"/>
      <c r="K18" s="29"/>
      <c r="O18" s="6"/>
    </row>
    <row r="19" spans="1:15" s="24" customFormat="1" ht="18" customHeight="1" x14ac:dyDescent="0.2">
      <c r="A19" s="33" t="s">
        <v>14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  <c r="O19" s="6"/>
    </row>
    <row r="20" spans="1:15" s="24" customFormat="1" ht="18" customHeight="1" x14ac:dyDescent="0.2">
      <c r="A20" s="34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4" customFormat="1" ht="18" customHeight="1" x14ac:dyDescent="0.2">
      <c r="A21" s="31" t="s">
        <v>15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4" customFormat="1" ht="18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4" customFormat="1" ht="18" customHeight="1" x14ac:dyDescent="0.2">
      <c r="A23" s="31" t="s">
        <v>56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4" customFormat="1" ht="18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4" customFormat="1" ht="18" customHeight="1" x14ac:dyDescent="0.2">
      <c r="A25" s="31" t="s">
        <v>16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4" customFormat="1" ht="18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4" customFormat="1" ht="18" customHeight="1" x14ac:dyDescent="0.2">
      <c r="A27" s="31" t="s">
        <v>17</v>
      </c>
      <c r="B27" s="31"/>
      <c r="C27" s="31"/>
      <c r="D27" s="31"/>
      <c r="E27" s="31"/>
      <c r="F27" s="31"/>
      <c r="G27" s="31"/>
      <c r="H27" s="31">
        <f>G27+F27+E27+D27+C27</f>
        <v>0</v>
      </c>
      <c r="I27" s="31">
        <f>B27-H27</f>
        <v>0</v>
      </c>
      <c r="J27" s="28" t="e">
        <f>(H27/B27)*100%</f>
        <v>#DIV/0!</v>
      </c>
      <c r="K27" s="28" t="e">
        <f>(I27/B27)*100%</f>
        <v>#DIV/0!</v>
      </c>
    </row>
    <row r="28" spans="1:15" s="24" customFormat="1" ht="18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29"/>
      <c r="K28" s="29"/>
    </row>
    <row r="29" spans="1:15" s="24" customFormat="1" ht="18" customHeight="1" x14ac:dyDescent="0.2">
      <c r="A29" s="27" t="s">
        <v>18</v>
      </c>
      <c r="B29" s="27"/>
      <c r="C29" s="27"/>
      <c r="D29" s="27"/>
      <c r="E29" s="27"/>
      <c r="F29" s="27"/>
      <c r="G29" s="27"/>
      <c r="H29" s="27">
        <f>G29+F29+E29+D29+C29</f>
        <v>0</v>
      </c>
      <c r="I29" s="27">
        <f>B29-H29</f>
        <v>0</v>
      </c>
      <c r="J29" s="30" t="e">
        <f>(H29/B29)*100%</f>
        <v>#DIV/0!</v>
      </c>
      <c r="K29" s="30" t="e">
        <f>(I29/B29)*100%</f>
        <v>#DIV/0!</v>
      </c>
    </row>
    <row r="30" spans="1:15" s="24" customFormat="1" ht="18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30"/>
      <c r="K30" s="30"/>
    </row>
    <row r="31" spans="1:15" s="12" customFormat="1" ht="3.9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5"/>
    </row>
    <row r="32" spans="1:15" s="23" customFormat="1" ht="15.95" customHeight="1" x14ac:dyDescent="0.25">
      <c r="A32" s="20" t="s">
        <v>19</v>
      </c>
      <c r="B32" s="21">
        <f>SUM(B13:B31)</f>
        <v>0</v>
      </c>
      <c r="C32" s="21">
        <f t="shared" ref="C32:I32" si="0">SUM(C13:C31)</f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  <c r="G32" s="21">
        <f t="shared" si="0"/>
        <v>0</v>
      </c>
      <c r="H32" s="21">
        <f t="shared" si="0"/>
        <v>0</v>
      </c>
      <c r="I32" s="21">
        <f t="shared" si="0"/>
        <v>0</v>
      </c>
      <c r="J32" s="22" t="e">
        <f>SUM(J13:J31)</f>
        <v>#DIV/0!</v>
      </c>
      <c r="K32" s="22" t="e">
        <f>SUM(K13:K31)</f>
        <v>#DIV/0!</v>
      </c>
    </row>
    <row r="33" spans="1:11" x14ac:dyDescent="0.2">
      <c r="J33" s="16"/>
      <c r="K33" s="16"/>
    </row>
    <row r="35" spans="1:11" ht="15.75" x14ac:dyDescent="0.2">
      <c r="A35" s="17" t="s">
        <v>20</v>
      </c>
      <c r="J35" s="16"/>
      <c r="K35" s="16"/>
    </row>
    <row r="36" spans="1:11" x14ac:dyDescent="0.2">
      <c r="A36" s="18"/>
      <c r="J36" s="16"/>
      <c r="K36" s="16"/>
    </row>
    <row r="37" spans="1:11" ht="15.75" x14ac:dyDescent="0.2">
      <c r="A37" s="17" t="s">
        <v>21</v>
      </c>
      <c r="J37" s="16"/>
      <c r="K37" s="16"/>
    </row>
    <row r="38" spans="1:11" x14ac:dyDescent="0.2">
      <c r="A38" s="19" t="s">
        <v>22</v>
      </c>
      <c r="J38" s="16"/>
      <c r="K38" s="16"/>
    </row>
    <row r="39" spans="1:11" x14ac:dyDescent="0.2">
      <c r="A39" s="19" t="s">
        <v>23</v>
      </c>
      <c r="J39" s="16"/>
      <c r="K39" s="16"/>
    </row>
    <row r="40" spans="1:11" x14ac:dyDescent="0.2">
      <c r="A40" s="19" t="s">
        <v>24</v>
      </c>
      <c r="J40" s="16"/>
      <c r="K40" s="16"/>
    </row>
    <row r="41" spans="1:11" x14ac:dyDescent="0.2">
      <c r="A41" s="18"/>
      <c r="J41" s="16"/>
      <c r="K41" s="16"/>
    </row>
    <row r="42" spans="1:11" ht="15.75" x14ac:dyDescent="0.2">
      <c r="A42" s="17" t="s">
        <v>54</v>
      </c>
      <c r="J42" s="16"/>
      <c r="K42" s="16"/>
    </row>
    <row r="43" spans="1:11" x14ac:dyDescent="0.2">
      <c r="A43" s="19" t="s">
        <v>26</v>
      </c>
      <c r="J43" s="16"/>
      <c r="K43" s="16"/>
    </row>
    <row r="44" spans="1:11" x14ac:dyDescent="0.2">
      <c r="A44" s="19" t="s">
        <v>27</v>
      </c>
    </row>
    <row r="45" spans="1:11" x14ac:dyDescent="0.2">
      <c r="A45" s="19" t="s">
        <v>28</v>
      </c>
    </row>
    <row r="46" spans="1:11" x14ac:dyDescent="0.2">
      <c r="A46" s="19" t="s">
        <v>29</v>
      </c>
    </row>
    <row r="47" spans="1:11" x14ac:dyDescent="0.2">
      <c r="A47" s="19" t="s">
        <v>30</v>
      </c>
    </row>
    <row r="48" spans="1:11" x14ac:dyDescent="0.2">
      <c r="A48" s="18"/>
    </row>
    <row r="49" spans="1:1" ht="15.75" x14ac:dyDescent="0.2">
      <c r="A49" s="17" t="s">
        <v>31</v>
      </c>
    </row>
    <row r="50" spans="1:1" x14ac:dyDescent="0.2">
      <c r="A50" s="19" t="s">
        <v>32</v>
      </c>
    </row>
    <row r="51" spans="1:1" x14ac:dyDescent="0.2">
      <c r="A51" s="19" t="s">
        <v>33</v>
      </c>
    </row>
    <row r="52" spans="1:1" x14ac:dyDescent="0.2">
      <c r="A52" s="19" t="s">
        <v>34</v>
      </c>
    </row>
    <row r="53" spans="1:1" x14ac:dyDescent="0.2">
      <c r="A53" s="19" t="s">
        <v>35</v>
      </c>
    </row>
    <row r="54" spans="1:1" x14ac:dyDescent="0.2">
      <c r="A54" s="18"/>
    </row>
    <row r="55" spans="1:1" ht="15.75" x14ac:dyDescent="0.2">
      <c r="A55" s="17" t="s">
        <v>36</v>
      </c>
    </row>
    <row r="56" spans="1:1" x14ac:dyDescent="0.2">
      <c r="A56" s="19" t="s">
        <v>37</v>
      </c>
    </row>
    <row r="57" spans="1:1" x14ac:dyDescent="0.2">
      <c r="A57" s="19" t="s">
        <v>38</v>
      </c>
    </row>
    <row r="58" spans="1:1" x14ac:dyDescent="0.2">
      <c r="A58" s="19" t="s">
        <v>39</v>
      </c>
    </row>
    <row r="59" spans="1:1" x14ac:dyDescent="0.2">
      <c r="A59" s="19" t="s">
        <v>40</v>
      </c>
    </row>
    <row r="60" spans="1:1" x14ac:dyDescent="0.2">
      <c r="A60" s="19" t="s">
        <v>41</v>
      </c>
    </row>
    <row r="61" spans="1:1" x14ac:dyDescent="0.2">
      <c r="A61" s="19" t="s">
        <v>42</v>
      </c>
    </row>
    <row r="62" spans="1:1" x14ac:dyDescent="0.2">
      <c r="A62" s="19" t="s">
        <v>43</v>
      </c>
    </row>
    <row r="63" spans="1:1" x14ac:dyDescent="0.2">
      <c r="A63" s="19" t="s">
        <v>44</v>
      </c>
    </row>
    <row r="64" spans="1:1" x14ac:dyDescent="0.2">
      <c r="A64" s="19" t="s">
        <v>45</v>
      </c>
    </row>
    <row r="65" spans="1:1" x14ac:dyDescent="0.2">
      <c r="A65" s="18"/>
    </row>
    <row r="66" spans="1:1" ht="15.75" x14ac:dyDescent="0.2">
      <c r="A66" s="17" t="s">
        <v>46</v>
      </c>
    </row>
    <row r="67" spans="1:1" x14ac:dyDescent="0.2">
      <c r="A67" s="19" t="s">
        <v>47</v>
      </c>
    </row>
    <row r="68" spans="1:1" x14ac:dyDescent="0.2">
      <c r="A68" s="19" t="s">
        <v>48</v>
      </c>
    </row>
    <row r="69" spans="1:1" x14ac:dyDescent="0.2">
      <c r="A69" s="19" t="s">
        <v>49</v>
      </c>
    </row>
    <row r="70" spans="1:1" x14ac:dyDescent="0.2">
      <c r="A70" s="19" t="s">
        <v>50</v>
      </c>
    </row>
    <row r="71" spans="1:1" x14ac:dyDescent="0.2">
      <c r="A71" s="19" t="s">
        <v>51</v>
      </c>
    </row>
  </sheetData>
  <mergeCells count="111"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</mergeCells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9"/>
  <sheetViews>
    <sheetView zoomScale="90" zoomScaleNormal="90" workbookViewId="0">
      <selection activeCell="B13" sqref="B13:G28"/>
    </sheetView>
  </sheetViews>
  <sheetFormatPr defaultRowHeight="12.75" x14ac:dyDescent="0.2"/>
  <cols>
    <col min="1" max="1" width="60.7109375" customWidth="1"/>
    <col min="2" max="2" width="15.7109375" customWidth="1"/>
    <col min="3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58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 s="12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20.100000000000001" customHeight="1" x14ac:dyDescent="0.2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6"/>
    </row>
    <row r="14" spans="1:15" s="24" customFormat="1" ht="20.100000000000001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6"/>
    </row>
    <row r="15" spans="1:15" s="24" customFormat="1" ht="20.100000000000001" customHeight="1" x14ac:dyDescent="0.2">
      <c r="A15" s="31" t="s">
        <v>13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  <c r="O15" s="6"/>
    </row>
    <row r="16" spans="1:15" s="24" customFormat="1" ht="20.100000000000001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6"/>
    </row>
    <row r="17" spans="1:15" s="24" customFormat="1" ht="20.100000000000001" customHeight="1" x14ac:dyDescent="0.2">
      <c r="A17" s="33" t="s">
        <v>14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6"/>
    </row>
    <row r="18" spans="1:15" s="24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4" customFormat="1" ht="20.100000000000001" customHeight="1" x14ac:dyDescent="0.2">
      <c r="A19" s="31" t="s">
        <v>15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</row>
    <row r="20" spans="1:15" s="24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4" customFormat="1" ht="20.100000000000001" customHeight="1" x14ac:dyDescent="0.2">
      <c r="A21" s="31" t="s">
        <v>56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4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4" customFormat="1" ht="20.100000000000001" customHeight="1" x14ac:dyDescent="0.2">
      <c r="A23" s="31" t="s">
        <v>16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4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4" customFormat="1" ht="20.100000000000001" customHeight="1" x14ac:dyDescent="0.2">
      <c r="A25" s="31" t="s">
        <v>17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4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4" customFormat="1" ht="20.100000000000001" customHeight="1" x14ac:dyDescent="0.2">
      <c r="A27" s="27" t="s">
        <v>18</v>
      </c>
      <c r="B27" s="27"/>
      <c r="C27" s="27"/>
      <c r="D27" s="27"/>
      <c r="E27" s="27"/>
      <c r="F27" s="27"/>
      <c r="G27" s="27"/>
      <c r="H27" s="27">
        <f>G27+F27+E27+D27+C27</f>
        <v>0</v>
      </c>
      <c r="I27" s="27">
        <f>B27-H27</f>
        <v>0</v>
      </c>
      <c r="J27" s="30" t="e">
        <f>(H27/B27)*100%</f>
        <v>#DIV/0!</v>
      </c>
      <c r="K27" s="30" t="e">
        <f>(I27/B27)*100%</f>
        <v>#DIV/0!</v>
      </c>
    </row>
    <row r="28" spans="1:15" s="24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0</v>
      </c>
      <c r="C30" s="21">
        <f t="shared" ref="C30:I30" si="0">SUM(C13:C29)</f>
        <v>0</v>
      </c>
      <c r="D30" s="21">
        <f t="shared" si="0"/>
        <v>0</v>
      </c>
      <c r="E30" s="21">
        <f t="shared" si="0"/>
        <v>0</v>
      </c>
      <c r="F30" s="21">
        <f t="shared" si="0"/>
        <v>0</v>
      </c>
      <c r="G30" s="21">
        <f t="shared" si="0"/>
        <v>0</v>
      </c>
      <c r="H30" s="21">
        <f t="shared" si="0"/>
        <v>0</v>
      </c>
      <c r="I30" s="21">
        <f t="shared" si="0"/>
        <v>0</v>
      </c>
      <c r="J30" s="22" t="e">
        <f>SUM(J13:J29)</f>
        <v>#DIV/0!</v>
      </c>
      <c r="K30" s="22" t="e">
        <f>SUM(K13:K29)</f>
        <v>#DIV/0!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54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mergeCells count="100"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5:F26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1:F22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7:F18"/>
    <mergeCell ref="F15:F16"/>
    <mergeCell ref="G15:G16"/>
    <mergeCell ref="H15:H16"/>
    <mergeCell ref="I15:I16"/>
    <mergeCell ref="J15:J16"/>
    <mergeCell ref="K15:K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69"/>
  <sheetViews>
    <sheetView zoomScale="90" zoomScaleNormal="90" workbookViewId="0">
      <selection activeCell="B13" sqref="B13:G28"/>
    </sheetView>
  </sheetViews>
  <sheetFormatPr defaultRowHeight="12.75" x14ac:dyDescent="0.2"/>
  <cols>
    <col min="1" max="1" width="60.7109375" customWidth="1"/>
    <col min="2" max="2" width="15.7109375" customWidth="1"/>
    <col min="3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57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 s="12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20.100000000000001" customHeight="1" x14ac:dyDescent="0.2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6"/>
    </row>
    <row r="14" spans="1:15" s="24" customFormat="1" ht="20.100000000000001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6"/>
    </row>
    <row r="15" spans="1:15" s="24" customFormat="1" ht="20.100000000000001" customHeight="1" x14ac:dyDescent="0.2">
      <c r="A15" s="31" t="s">
        <v>13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  <c r="O15" s="6"/>
    </row>
    <row r="16" spans="1:15" s="24" customFormat="1" ht="20.100000000000001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6"/>
    </row>
    <row r="17" spans="1:15" s="24" customFormat="1" ht="20.100000000000001" customHeight="1" x14ac:dyDescent="0.2">
      <c r="A17" s="33" t="s">
        <v>14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6"/>
    </row>
    <row r="18" spans="1:15" s="24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4" customFormat="1" ht="20.100000000000001" customHeight="1" x14ac:dyDescent="0.2">
      <c r="A19" s="31" t="s">
        <v>15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</row>
    <row r="20" spans="1:15" s="24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4" customFormat="1" ht="20.100000000000001" customHeight="1" x14ac:dyDescent="0.2">
      <c r="A21" s="31" t="s">
        <v>56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4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4" customFormat="1" ht="20.100000000000001" customHeight="1" x14ac:dyDescent="0.2">
      <c r="A23" s="31" t="s">
        <v>16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4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4" customFormat="1" ht="20.100000000000001" customHeight="1" x14ac:dyDescent="0.2">
      <c r="A25" s="31" t="s">
        <v>17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4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4" customFormat="1" ht="20.100000000000001" customHeight="1" x14ac:dyDescent="0.2">
      <c r="A27" s="27" t="s">
        <v>18</v>
      </c>
      <c r="B27" s="27"/>
      <c r="C27" s="27"/>
      <c r="D27" s="27"/>
      <c r="E27" s="27"/>
      <c r="F27" s="27"/>
      <c r="G27" s="27"/>
      <c r="H27" s="27">
        <f>G27+F27+E27+D27+C27</f>
        <v>0</v>
      </c>
      <c r="I27" s="27">
        <f>B27-H27</f>
        <v>0</v>
      </c>
      <c r="J27" s="30" t="e">
        <f>(H27/B27)*100%</f>
        <v>#DIV/0!</v>
      </c>
      <c r="K27" s="30" t="e">
        <f>(I27/B27)*100%</f>
        <v>#DIV/0!</v>
      </c>
    </row>
    <row r="28" spans="1:15" s="24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0</v>
      </c>
      <c r="C30" s="21">
        <f t="shared" ref="C30:I30" si="0">SUM(C13:C29)</f>
        <v>0</v>
      </c>
      <c r="D30" s="21">
        <f t="shared" si="0"/>
        <v>0</v>
      </c>
      <c r="E30" s="21">
        <f t="shared" si="0"/>
        <v>0</v>
      </c>
      <c r="F30" s="21">
        <f t="shared" si="0"/>
        <v>0</v>
      </c>
      <c r="G30" s="21">
        <f t="shared" si="0"/>
        <v>0</v>
      </c>
      <c r="H30" s="21">
        <f t="shared" si="0"/>
        <v>0</v>
      </c>
      <c r="I30" s="21">
        <f t="shared" si="0"/>
        <v>0</v>
      </c>
      <c r="J30" s="22" t="e">
        <f>SUM(J13:J29)</f>
        <v>#DIV/0!</v>
      </c>
      <c r="K30" s="22" t="e">
        <f>SUM(K13:K29)</f>
        <v>#DIV/0!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54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mergeCells count="100">
    <mergeCell ref="J27:J28"/>
    <mergeCell ref="K27:K28"/>
    <mergeCell ref="A27:A28"/>
    <mergeCell ref="B27:B28"/>
    <mergeCell ref="C27:C28"/>
    <mergeCell ref="D27:D28"/>
    <mergeCell ref="E27:E28"/>
    <mergeCell ref="F27:F28"/>
    <mergeCell ref="F25:F26"/>
    <mergeCell ref="G25:G26"/>
    <mergeCell ref="H25:H26"/>
    <mergeCell ref="I25:I26"/>
    <mergeCell ref="G27:G28"/>
    <mergeCell ref="H27:H28"/>
    <mergeCell ref="I27:I28"/>
    <mergeCell ref="J25:J26"/>
    <mergeCell ref="K25:K26"/>
    <mergeCell ref="G23:G24"/>
    <mergeCell ref="H23:H24"/>
    <mergeCell ref="I23:I24"/>
    <mergeCell ref="J23:J24"/>
    <mergeCell ref="K23:K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3:F24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19:F20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F15:F16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topLeftCell="B1" zoomScale="90" zoomScaleNormal="90" workbookViewId="0">
      <selection activeCell="F29" sqref="F29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67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7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31" t="s">
        <v>11</v>
      </c>
      <c r="B13" s="31">
        <v>60</v>
      </c>
      <c r="C13" s="31">
        <v>2</v>
      </c>
      <c r="D13" s="31">
        <v>0</v>
      </c>
      <c r="E13" s="31">
        <v>0</v>
      </c>
      <c r="F13" s="31">
        <v>0</v>
      </c>
      <c r="G13" s="31">
        <v>0</v>
      </c>
      <c r="H13" s="31">
        <f>G13+F13+E13+D13+C13</f>
        <v>2</v>
      </c>
      <c r="I13" s="31">
        <f>B13-H13</f>
        <v>58</v>
      </c>
      <c r="J13" s="28">
        <f>(H13/B13)*100%</f>
        <v>3.3333333333333333E-2</v>
      </c>
      <c r="K13" s="28">
        <f>(I13/B13)*100%</f>
        <v>0.96666666666666667</v>
      </c>
      <c r="O13" s="26"/>
    </row>
    <row r="14" spans="1:15" s="25" customFormat="1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5" customFormat="1" ht="20.100000000000001" customHeight="1" x14ac:dyDescent="0.25">
      <c r="A15" s="31" t="s">
        <v>13</v>
      </c>
      <c r="B15" s="31">
        <v>20</v>
      </c>
      <c r="C15" s="31">
        <v>2</v>
      </c>
      <c r="D15" s="31">
        <v>0</v>
      </c>
      <c r="E15" s="31">
        <v>0</v>
      </c>
      <c r="F15" s="31">
        <v>0</v>
      </c>
      <c r="G15" s="31">
        <v>0</v>
      </c>
      <c r="H15" s="31">
        <f>G15+F15+E15+D15+C15</f>
        <v>2</v>
      </c>
      <c r="I15" s="31">
        <f>B15-H15</f>
        <v>18</v>
      </c>
      <c r="J15" s="28">
        <f>(H15/B15)*100%</f>
        <v>0.1</v>
      </c>
      <c r="K15" s="28">
        <f>(I15/B15)*100%</f>
        <v>0.9</v>
      </c>
      <c r="O15" s="26"/>
    </row>
    <row r="16" spans="1:15" s="25" customFormat="1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33" t="s">
        <v>14</v>
      </c>
      <c r="B17" s="31">
        <v>69</v>
      </c>
      <c r="C17" s="31">
        <v>4</v>
      </c>
      <c r="D17" s="31">
        <v>0</v>
      </c>
      <c r="E17" s="31">
        <v>0</v>
      </c>
      <c r="F17" s="31">
        <v>0</v>
      </c>
      <c r="G17" s="31">
        <v>0</v>
      </c>
      <c r="H17" s="31">
        <f>G17+F17+E17+D17+C17</f>
        <v>4</v>
      </c>
      <c r="I17" s="31">
        <f>B17-H17</f>
        <v>65</v>
      </c>
      <c r="J17" s="28">
        <f>(H17/B17)*100%</f>
        <v>5.7971014492753624E-2</v>
      </c>
      <c r="K17" s="28">
        <f>(I17/B17)*100%</f>
        <v>0.94202898550724634</v>
      </c>
      <c r="O17" s="26"/>
    </row>
    <row r="18" spans="1:15" s="25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5" customFormat="1" ht="20.100000000000001" customHeight="1" x14ac:dyDescent="0.2">
      <c r="A19" s="31" t="s">
        <v>15</v>
      </c>
      <c r="B19" s="31">
        <v>23</v>
      </c>
      <c r="C19" s="31">
        <v>1</v>
      </c>
      <c r="D19" s="31">
        <v>0</v>
      </c>
      <c r="E19" s="31">
        <v>0</v>
      </c>
      <c r="F19" s="31">
        <v>2</v>
      </c>
      <c r="G19" s="31">
        <v>0</v>
      </c>
      <c r="H19" s="31">
        <f>G19+F19+E19+D19+C19</f>
        <v>3</v>
      </c>
      <c r="I19" s="31">
        <f>B19-H19</f>
        <v>20</v>
      </c>
      <c r="J19" s="28">
        <f>(H19/B19)*100%</f>
        <v>0.13043478260869565</v>
      </c>
      <c r="K19" s="28">
        <f>(I19/B19)*100%</f>
        <v>0.86956521739130432</v>
      </c>
    </row>
    <row r="20" spans="1:15" s="25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31" t="s">
        <v>55</v>
      </c>
      <c r="B21" s="31">
        <v>69</v>
      </c>
      <c r="C21" s="31">
        <v>2</v>
      </c>
      <c r="D21" s="31">
        <v>4</v>
      </c>
      <c r="E21" s="31">
        <v>0</v>
      </c>
      <c r="F21" s="31">
        <v>0</v>
      </c>
      <c r="G21" s="31">
        <v>0</v>
      </c>
      <c r="H21" s="31">
        <f>G21+F21+E21+D21+C21</f>
        <v>6</v>
      </c>
      <c r="I21" s="31">
        <f>B21-H21</f>
        <v>63</v>
      </c>
      <c r="J21" s="28">
        <f>(H21/B21)*100%</f>
        <v>8.6956521739130432E-2</v>
      </c>
      <c r="K21" s="28">
        <f>(I21/B21)*100%</f>
        <v>0.91304347826086951</v>
      </c>
    </row>
    <row r="22" spans="1:15" s="25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31" t="s">
        <v>16</v>
      </c>
      <c r="B23" s="31">
        <v>60</v>
      </c>
      <c r="C23" s="31">
        <v>0</v>
      </c>
      <c r="D23" s="31">
        <v>0</v>
      </c>
      <c r="E23" s="31">
        <v>1</v>
      </c>
      <c r="F23" s="31">
        <v>0</v>
      </c>
      <c r="G23" s="31">
        <v>0</v>
      </c>
      <c r="H23" s="31">
        <f>G23+F23+E23+D23+C23</f>
        <v>1</v>
      </c>
      <c r="I23" s="31">
        <f>B23-H23</f>
        <v>59</v>
      </c>
      <c r="J23" s="28">
        <f>(H23/B23)*100%</f>
        <v>1.6666666666666666E-2</v>
      </c>
      <c r="K23" s="28">
        <f>(I23/B23)*100%</f>
        <v>0.98333333333333328</v>
      </c>
    </row>
    <row r="24" spans="1:15" s="25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17</v>
      </c>
      <c r="B25" s="31">
        <v>120</v>
      </c>
      <c r="C25" s="31">
        <v>3</v>
      </c>
      <c r="D25" s="31">
        <v>0</v>
      </c>
      <c r="E25" s="31">
        <v>0</v>
      </c>
      <c r="F25" s="31">
        <v>0</v>
      </c>
      <c r="G25" s="31">
        <v>0</v>
      </c>
      <c r="H25" s="31">
        <f>G25+F25+E25+D25+C25</f>
        <v>3</v>
      </c>
      <c r="I25" s="31">
        <f>B25-H25</f>
        <v>117</v>
      </c>
      <c r="J25" s="28">
        <f>(H25/B25)*100%</f>
        <v>2.5000000000000001E-2</v>
      </c>
      <c r="K25" s="28">
        <f>(I25/B25)*100%</f>
        <v>0.97499999999999998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27" t="s">
        <v>18</v>
      </c>
      <c r="B27" s="27">
        <v>80</v>
      </c>
      <c r="C27" s="27">
        <v>4</v>
      </c>
      <c r="D27" s="27">
        <v>0</v>
      </c>
      <c r="E27" s="27">
        <v>0</v>
      </c>
      <c r="F27" s="27">
        <v>1</v>
      </c>
      <c r="G27" s="27">
        <v>0</v>
      </c>
      <c r="H27" s="27">
        <f>G27+F27+E27+D27+C27</f>
        <v>5</v>
      </c>
      <c r="I27" s="27">
        <f>B27-H27</f>
        <v>75</v>
      </c>
      <c r="J27" s="30">
        <f>(H27/B27)*100%</f>
        <v>6.25E-2</v>
      </c>
      <c r="K27" s="30">
        <f>(I27/B27)*100%</f>
        <v>0.9375</v>
      </c>
    </row>
    <row r="28" spans="1:15" s="25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7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501</v>
      </c>
      <c r="C30" s="21">
        <f t="shared" ref="C30:I30" si="0">SUM(C13:C29)</f>
        <v>18</v>
      </c>
      <c r="D30" s="21">
        <f t="shared" si="0"/>
        <v>4</v>
      </c>
      <c r="E30" s="21">
        <f t="shared" si="0"/>
        <v>1</v>
      </c>
      <c r="F30" s="21">
        <f t="shared" si="0"/>
        <v>3</v>
      </c>
      <c r="G30" s="21">
        <f t="shared" si="0"/>
        <v>0</v>
      </c>
      <c r="H30" s="21">
        <f t="shared" si="0"/>
        <v>26</v>
      </c>
      <c r="I30" s="21">
        <f t="shared" si="0"/>
        <v>475</v>
      </c>
      <c r="J30" s="22">
        <f>SUM(J13:J29)</f>
        <v>0.51286231884057976</v>
      </c>
      <c r="K30" s="22">
        <f>SUM(K13:K29)</f>
        <v>7.4871376811594201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25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9ptVlMSPyQjiNQDExQDg34xaoIx/pBatvIfx08hJHHkCMcL+Rk9Seo39NBNqKIewAw6ETD1AVIqb1u76RfO15w==" saltValue="orPzB6paBACon0uWSfjUEQ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F21:F22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G27:G28"/>
    <mergeCell ref="H27:H28"/>
    <mergeCell ref="I27:I28"/>
    <mergeCell ref="J27:J28"/>
    <mergeCell ref="K27:K28"/>
    <mergeCell ref="F27:F28"/>
    <mergeCell ref="A27:A28"/>
    <mergeCell ref="B27:B28"/>
    <mergeCell ref="C27:C28"/>
    <mergeCell ref="D27:D28"/>
    <mergeCell ref="E27:E28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9"/>
  <sheetViews>
    <sheetView zoomScale="90" zoomScaleNormal="90" workbookViewId="0">
      <selection activeCell="A29" sqref="A29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66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7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31" t="s">
        <v>11</v>
      </c>
      <c r="B13" s="31">
        <v>66</v>
      </c>
      <c r="C13" s="31">
        <v>4</v>
      </c>
      <c r="D13" s="31">
        <v>2</v>
      </c>
      <c r="E13" s="31">
        <v>0</v>
      </c>
      <c r="F13" s="31">
        <v>0</v>
      </c>
      <c r="G13" s="31">
        <v>0</v>
      </c>
      <c r="H13" s="31">
        <f>G13+F13+E13+D13+C13</f>
        <v>6</v>
      </c>
      <c r="I13" s="31">
        <f>B13-H13</f>
        <v>60</v>
      </c>
      <c r="J13" s="28">
        <f>(H13/B13)*100%</f>
        <v>9.0909090909090912E-2</v>
      </c>
      <c r="K13" s="28">
        <f>(I13/B13)*100%</f>
        <v>0.90909090909090906</v>
      </c>
      <c r="O13" s="26"/>
    </row>
    <row r="14" spans="1:15" s="25" customFormat="1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5" customFormat="1" ht="20.100000000000001" customHeight="1" x14ac:dyDescent="0.25">
      <c r="A15" s="31" t="s">
        <v>13</v>
      </c>
      <c r="B15" s="31">
        <v>22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f>G15+F15+E15+D15+C15</f>
        <v>0</v>
      </c>
      <c r="I15" s="31">
        <f>B15-H15</f>
        <v>22</v>
      </c>
      <c r="J15" s="28">
        <f>(H15/B15)*100%</f>
        <v>0</v>
      </c>
      <c r="K15" s="28">
        <f>(I15/B15)*100%</f>
        <v>1</v>
      </c>
      <c r="O15" s="26"/>
    </row>
    <row r="16" spans="1:15" s="25" customFormat="1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33" t="s">
        <v>14</v>
      </c>
      <c r="B17" s="31">
        <v>78</v>
      </c>
      <c r="C17" s="31">
        <v>9</v>
      </c>
      <c r="D17" s="31">
        <v>0</v>
      </c>
      <c r="E17" s="31">
        <v>0</v>
      </c>
      <c r="F17" s="31">
        <v>0</v>
      </c>
      <c r="G17" s="31">
        <v>0</v>
      </c>
      <c r="H17" s="31">
        <f>G17+F17+E17+D17+C17</f>
        <v>9</v>
      </c>
      <c r="I17" s="31">
        <f>B17-H17</f>
        <v>69</v>
      </c>
      <c r="J17" s="28">
        <f>(H17/B17)*100%</f>
        <v>0.11538461538461539</v>
      </c>
      <c r="K17" s="28">
        <f>(I17/B17)*100%</f>
        <v>0.88461538461538458</v>
      </c>
      <c r="O17" s="26"/>
    </row>
    <row r="18" spans="1:15" s="25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5" customFormat="1" ht="20.100000000000001" customHeight="1" x14ac:dyDescent="0.2">
      <c r="A19" s="31" t="s">
        <v>15</v>
      </c>
      <c r="B19" s="31">
        <v>26</v>
      </c>
      <c r="C19" s="31">
        <v>4</v>
      </c>
      <c r="D19" s="31">
        <v>0</v>
      </c>
      <c r="E19" s="31">
        <v>0</v>
      </c>
      <c r="F19" s="31">
        <v>3</v>
      </c>
      <c r="G19" s="31">
        <v>0</v>
      </c>
      <c r="H19" s="31">
        <f>G19+F19+E19+D19+C19</f>
        <v>7</v>
      </c>
      <c r="I19" s="31">
        <f>B19-H19</f>
        <v>19</v>
      </c>
      <c r="J19" s="28">
        <f>(H19/B19)*100%</f>
        <v>0.26923076923076922</v>
      </c>
      <c r="K19" s="28">
        <f>(I19/B19)*100%</f>
        <v>0.73076923076923073</v>
      </c>
    </row>
    <row r="20" spans="1:15" s="25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31" t="s">
        <v>55</v>
      </c>
      <c r="B21" s="31">
        <v>78</v>
      </c>
      <c r="C21" s="31">
        <v>4</v>
      </c>
      <c r="D21" s="31">
        <v>10</v>
      </c>
      <c r="E21" s="31">
        <v>0</v>
      </c>
      <c r="F21" s="31">
        <v>0</v>
      </c>
      <c r="G21" s="31">
        <v>0</v>
      </c>
      <c r="H21" s="31">
        <f>G21+F21+E21+D21+C21</f>
        <v>14</v>
      </c>
      <c r="I21" s="31">
        <f>B21-H21</f>
        <v>64</v>
      </c>
      <c r="J21" s="28">
        <f>(H21/B21)*100%</f>
        <v>0.17948717948717949</v>
      </c>
      <c r="K21" s="28">
        <f>(I21/B21)*100%</f>
        <v>0.82051282051282048</v>
      </c>
    </row>
    <row r="22" spans="1:15" s="25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31" t="s">
        <v>16</v>
      </c>
      <c r="B23" s="31">
        <v>66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f>G23+F23+E23+D23+C23</f>
        <v>0</v>
      </c>
      <c r="I23" s="31">
        <f>B23-H23</f>
        <v>66</v>
      </c>
      <c r="J23" s="28">
        <f>(H23/B23)*100%</f>
        <v>0</v>
      </c>
      <c r="K23" s="28">
        <f>(I23/B23)*100%</f>
        <v>1</v>
      </c>
    </row>
    <row r="24" spans="1:15" s="25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17</v>
      </c>
      <c r="B25" s="31">
        <v>132</v>
      </c>
      <c r="C25" s="31">
        <v>9</v>
      </c>
      <c r="D25" s="31">
        <v>0</v>
      </c>
      <c r="E25" s="31">
        <v>0</v>
      </c>
      <c r="F25" s="31">
        <v>0</v>
      </c>
      <c r="G25" s="31">
        <v>0</v>
      </c>
      <c r="H25" s="31">
        <f>G25+F25+E25+D25+C25</f>
        <v>9</v>
      </c>
      <c r="I25" s="31">
        <f>B25-H25</f>
        <v>123</v>
      </c>
      <c r="J25" s="28">
        <f>(H25/B25)*100%</f>
        <v>6.8181818181818177E-2</v>
      </c>
      <c r="K25" s="28">
        <f>(I25/B25)*100%</f>
        <v>0.93181818181818177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27" t="s">
        <v>18</v>
      </c>
      <c r="B27" s="27">
        <v>88</v>
      </c>
      <c r="C27" s="27">
        <v>8</v>
      </c>
      <c r="D27" s="27">
        <v>0</v>
      </c>
      <c r="E27" s="27">
        <v>0</v>
      </c>
      <c r="F27" s="27">
        <v>0</v>
      </c>
      <c r="G27" s="27">
        <v>0</v>
      </c>
      <c r="H27" s="27">
        <f>G27+F27+E27+D27+C27</f>
        <v>8</v>
      </c>
      <c r="I27" s="27">
        <f>B27-H27</f>
        <v>80</v>
      </c>
      <c r="J27" s="30">
        <f>(H27/B27)*100%</f>
        <v>9.0909090909090912E-2</v>
      </c>
      <c r="K27" s="30">
        <f>(I27/B27)*100%</f>
        <v>0.90909090909090906</v>
      </c>
    </row>
    <row r="28" spans="1:15" s="25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556</v>
      </c>
      <c r="C30" s="21">
        <f t="shared" ref="C30:I30" si="0">SUM(C13:C29)</f>
        <v>38</v>
      </c>
      <c r="D30" s="21">
        <f t="shared" si="0"/>
        <v>12</v>
      </c>
      <c r="E30" s="21">
        <f t="shared" si="0"/>
        <v>0</v>
      </c>
      <c r="F30" s="21">
        <f t="shared" si="0"/>
        <v>3</v>
      </c>
      <c r="G30" s="21">
        <f t="shared" si="0"/>
        <v>0</v>
      </c>
      <c r="H30" s="21">
        <f t="shared" si="0"/>
        <v>53</v>
      </c>
      <c r="I30" s="21">
        <f t="shared" si="0"/>
        <v>503</v>
      </c>
      <c r="J30" s="22">
        <f>SUM(J13:J29)</f>
        <v>0.81410256410256421</v>
      </c>
      <c r="K30" s="22">
        <f>SUM(K13:K29)</f>
        <v>7.1858974358974361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25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g+ha2dHko7tbOVFQsFVkqmqLzPj4pWXT8ASZh+FP+406gfVG66V06L/aoss5/Js2uoDccy0RP8Kt2ggikHBNSQ==" saltValue="vTwctlnwLWiSodjKCYY4Tw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F21:F22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G27:G28"/>
    <mergeCell ref="H27:H28"/>
    <mergeCell ref="I27:I28"/>
    <mergeCell ref="J27:J28"/>
    <mergeCell ref="K27:K28"/>
    <mergeCell ref="F27:F28"/>
    <mergeCell ref="A27:A28"/>
    <mergeCell ref="B27:B28"/>
    <mergeCell ref="C27:C28"/>
    <mergeCell ref="D27:D28"/>
    <mergeCell ref="E27:E28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9"/>
  <sheetViews>
    <sheetView zoomScale="90" zoomScaleNormal="90" workbookViewId="0">
      <selection activeCell="B15" sqref="B15:B16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65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31" t="s">
        <v>11</v>
      </c>
      <c r="B13" s="31">
        <v>63</v>
      </c>
      <c r="C13" s="31">
        <v>4</v>
      </c>
      <c r="D13" s="31">
        <v>0</v>
      </c>
      <c r="E13" s="31">
        <v>0</v>
      </c>
      <c r="F13" s="31">
        <v>0</v>
      </c>
      <c r="G13" s="31">
        <v>0</v>
      </c>
      <c r="H13" s="31">
        <f>G13+F13+E13+D13+C13</f>
        <v>4</v>
      </c>
      <c r="I13" s="31">
        <f>B13-H13</f>
        <v>59</v>
      </c>
      <c r="J13" s="28">
        <f>(H13/B13)*100%</f>
        <v>6.3492063492063489E-2</v>
      </c>
      <c r="K13" s="28">
        <f>(I13/B13)*100%</f>
        <v>0.93650793650793651</v>
      </c>
      <c r="O13" s="26"/>
    </row>
    <row r="14" spans="1:15" s="25" customFormat="1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5" customFormat="1" ht="20.100000000000001" customHeight="1" x14ac:dyDescent="0.25">
      <c r="A15" s="31" t="s">
        <v>13</v>
      </c>
      <c r="B15" s="31">
        <v>21</v>
      </c>
      <c r="C15" s="31">
        <v>1</v>
      </c>
      <c r="D15" s="31">
        <v>0</v>
      </c>
      <c r="E15" s="31">
        <v>0</v>
      </c>
      <c r="F15" s="31">
        <v>0</v>
      </c>
      <c r="G15" s="31">
        <v>0</v>
      </c>
      <c r="H15" s="31">
        <f>G15+F15+E15+D15+C15</f>
        <v>1</v>
      </c>
      <c r="I15" s="31">
        <f>B15-H15</f>
        <v>20</v>
      </c>
      <c r="J15" s="28">
        <f>(H15/B15)*100%</f>
        <v>4.7619047619047616E-2</v>
      </c>
      <c r="K15" s="28">
        <f>(I15/B15)*100%</f>
        <v>0.95238095238095233</v>
      </c>
      <c r="O15" s="26"/>
    </row>
    <row r="16" spans="1:15" s="25" customFormat="1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33" t="s">
        <v>14</v>
      </c>
      <c r="B17" s="31">
        <v>72</v>
      </c>
      <c r="C17" s="31">
        <v>11</v>
      </c>
      <c r="D17" s="31">
        <v>0</v>
      </c>
      <c r="E17" s="31">
        <v>0</v>
      </c>
      <c r="F17" s="31">
        <v>0</v>
      </c>
      <c r="G17" s="31">
        <v>0</v>
      </c>
      <c r="H17" s="31">
        <f>G17+F17+E17+D17+C17</f>
        <v>11</v>
      </c>
      <c r="I17" s="31">
        <f>B17-H17</f>
        <v>61</v>
      </c>
      <c r="J17" s="28">
        <f>(H17/B17)*100%</f>
        <v>0.15277777777777779</v>
      </c>
      <c r="K17" s="28">
        <f>(I17/B17)*100%</f>
        <v>0.84722222222222221</v>
      </c>
      <c r="O17" s="26"/>
    </row>
    <row r="18" spans="1:15" s="25" customFormat="1" ht="20.100000000000001" customHeight="1" x14ac:dyDescent="0.2">
      <c r="A18" s="34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5" customFormat="1" ht="20.100000000000001" customHeight="1" x14ac:dyDescent="0.2">
      <c r="A19" s="31" t="s">
        <v>15</v>
      </c>
      <c r="B19" s="31">
        <v>24</v>
      </c>
      <c r="C19" s="31">
        <v>3</v>
      </c>
      <c r="D19" s="31">
        <v>0</v>
      </c>
      <c r="E19" s="31">
        <v>0</v>
      </c>
      <c r="F19" s="31">
        <v>3</v>
      </c>
      <c r="G19" s="31">
        <v>0</v>
      </c>
      <c r="H19" s="31">
        <f>G19+F19+E19+D19+C19</f>
        <v>6</v>
      </c>
      <c r="I19" s="31">
        <f>B19-H19</f>
        <v>18</v>
      </c>
      <c r="J19" s="28">
        <f>(H19/B19)*100%</f>
        <v>0.25</v>
      </c>
      <c r="K19" s="28">
        <f>(I19/B19)*100%</f>
        <v>0.75</v>
      </c>
    </row>
    <row r="20" spans="1:15" s="25" customFormat="1" ht="20.100000000000001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31" t="s">
        <v>56</v>
      </c>
      <c r="B21" s="31">
        <v>72</v>
      </c>
      <c r="C21" s="31">
        <v>13</v>
      </c>
      <c r="D21" s="31">
        <v>0</v>
      </c>
      <c r="E21" s="31">
        <v>0</v>
      </c>
      <c r="F21" s="31">
        <v>0</v>
      </c>
      <c r="G21" s="31">
        <v>0</v>
      </c>
      <c r="H21" s="31">
        <f>G21+F21+E21+D21+C21</f>
        <v>13</v>
      </c>
      <c r="I21" s="31">
        <f>B21-H21</f>
        <v>59</v>
      </c>
      <c r="J21" s="28">
        <f>(H21/B21)*100%</f>
        <v>0.18055555555555555</v>
      </c>
      <c r="K21" s="28">
        <f>(I21/B21)*100%</f>
        <v>0.81944444444444442</v>
      </c>
    </row>
    <row r="22" spans="1:15" s="25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31" t="s">
        <v>16</v>
      </c>
      <c r="B23" s="31">
        <v>63</v>
      </c>
      <c r="C23" s="31">
        <v>6</v>
      </c>
      <c r="D23" s="31">
        <v>0</v>
      </c>
      <c r="E23" s="31">
        <v>0</v>
      </c>
      <c r="F23" s="31">
        <v>0</v>
      </c>
      <c r="G23" s="31">
        <v>0</v>
      </c>
      <c r="H23" s="31">
        <f>G23+F23+E23+D23+C23</f>
        <v>6</v>
      </c>
      <c r="I23" s="31">
        <f>B23-H23</f>
        <v>57</v>
      </c>
      <c r="J23" s="28">
        <f>(H23/B23)*100%</f>
        <v>9.5238095238095233E-2</v>
      </c>
      <c r="K23" s="28">
        <f>(I23/B23)*100%</f>
        <v>0.90476190476190477</v>
      </c>
    </row>
    <row r="24" spans="1:15" s="25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17</v>
      </c>
      <c r="B25" s="31">
        <v>126</v>
      </c>
      <c r="C25" s="31">
        <v>26</v>
      </c>
      <c r="D25" s="31">
        <v>2</v>
      </c>
      <c r="E25" s="31">
        <v>0</v>
      </c>
      <c r="F25" s="31">
        <v>0</v>
      </c>
      <c r="G25" s="31">
        <v>0</v>
      </c>
      <c r="H25" s="31">
        <f>G25+F25+E25+D25+C25</f>
        <v>28</v>
      </c>
      <c r="I25" s="31">
        <f>B25-H25</f>
        <v>98</v>
      </c>
      <c r="J25" s="28">
        <f>(H25/B25)*100%</f>
        <v>0.22222222222222221</v>
      </c>
      <c r="K25" s="28">
        <f>(I25/B25)*100%</f>
        <v>0.77777777777777779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27" t="s">
        <v>18</v>
      </c>
      <c r="B27" s="27">
        <v>84</v>
      </c>
      <c r="C27" s="27">
        <v>10</v>
      </c>
      <c r="D27" s="27">
        <v>0</v>
      </c>
      <c r="E27" s="27">
        <v>0</v>
      </c>
      <c r="F27" s="27">
        <v>11</v>
      </c>
      <c r="G27" s="27">
        <v>0</v>
      </c>
      <c r="H27" s="27">
        <f>G27+F27+E27+D27+C27</f>
        <v>21</v>
      </c>
      <c r="I27" s="27">
        <f>B27-H27</f>
        <v>63</v>
      </c>
      <c r="J27" s="28">
        <f>(H27/B27)*100%</f>
        <v>0.25</v>
      </c>
      <c r="K27" s="30">
        <f>(I27/B27)*100%</f>
        <v>0.75</v>
      </c>
    </row>
    <row r="28" spans="1:15" s="25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9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525</v>
      </c>
      <c r="C30" s="21">
        <f t="shared" ref="C30:I30" si="0">SUM(C13:C29)</f>
        <v>74</v>
      </c>
      <c r="D30" s="21">
        <f t="shared" si="0"/>
        <v>2</v>
      </c>
      <c r="E30" s="21">
        <f t="shared" si="0"/>
        <v>0</v>
      </c>
      <c r="F30" s="21">
        <f t="shared" si="0"/>
        <v>14</v>
      </c>
      <c r="G30" s="21">
        <f t="shared" si="0"/>
        <v>0</v>
      </c>
      <c r="H30" s="21">
        <f t="shared" si="0"/>
        <v>90</v>
      </c>
      <c r="I30" s="21">
        <f t="shared" si="0"/>
        <v>435</v>
      </c>
      <c r="J30" s="22">
        <f>SUM(J13:J29)</f>
        <v>1.2619047619047619</v>
      </c>
      <c r="K30" s="22">
        <f>SUM(K13:K29)</f>
        <v>6.7380952380952381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25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cf5xsco5VIzdfUFHzjgc+9HOs/Y42jJrlik9caYs2m5J/Gb79AA7u0Ka+YgoTj0JfQupTeNzNJ/BOuiytf571g==" saltValue="zGK54gVvBRg3/3975tSleg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F21:F22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G27:G28"/>
    <mergeCell ref="H27:H28"/>
    <mergeCell ref="I27:I28"/>
    <mergeCell ref="J27:J28"/>
    <mergeCell ref="K27:K28"/>
    <mergeCell ref="A27:A28"/>
    <mergeCell ref="B27:B28"/>
    <mergeCell ref="C27:C28"/>
    <mergeCell ref="D27:D28"/>
    <mergeCell ref="E27:E28"/>
    <mergeCell ref="F27:F28"/>
  </mergeCells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9"/>
  <sheetViews>
    <sheetView zoomScale="90" zoomScaleNormal="90" workbookViewId="0">
      <selection activeCell="A23" sqref="A13:A24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64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47" t="s">
        <v>11</v>
      </c>
      <c r="B13" s="31">
        <v>60</v>
      </c>
      <c r="C13" s="31">
        <v>7</v>
      </c>
      <c r="D13" s="31">
        <v>3</v>
      </c>
      <c r="E13" s="31">
        <v>0</v>
      </c>
      <c r="F13" s="31">
        <v>0</v>
      </c>
      <c r="G13" s="31">
        <v>0</v>
      </c>
      <c r="H13" s="31">
        <f>G13+F13+E13+D13+C13</f>
        <v>10</v>
      </c>
      <c r="I13" s="31">
        <f>B13-H13</f>
        <v>50</v>
      </c>
      <c r="J13" s="28">
        <f>(H13/B13)*100%</f>
        <v>0.16666666666666666</v>
      </c>
      <c r="K13" s="28">
        <f>(I13/B13)*100%</f>
        <v>0.83333333333333337</v>
      </c>
      <c r="O13" s="26"/>
    </row>
    <row r="14" spans="1:15" s="25" customFormat="1" ht="20.100000000000001" customHeight="1" x14ac:dyDescent="0.25">
      <c r="A14" s="48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5" customFormat="1" ht="20.100000000000001" customHeight="1" x14ac:dyDescent="0.25">
      <c r="A15" s="47" t="s">
        <v>13</v>
      </c>
      <c r="B15" s="31">
        <v>20</v>
      </c>
      <c r="C15" s="31">
        <v>1</v>
      </c>
      <c r="D15" s="31">
        <v>3</v>
      </c>
      <c r="E15" s="31">
        <v>0</v>
      </c>
      <c r="F15" s="31">
        <v>0</v>
      </c>
      <c r="G15" s="31">
        <v>0</v>
      </c>
      <c r="H15" s="31">
        <f>G15+F15+E15+D15+C15</f>
        <v>4</v>
      </c>
      <c r="I15" s="31">
        <f>B15-H15</f>
        <v>16</v>
      </c>
      <c r="J15" s="28">
        <f>(H15/B15)*100%</f>
        <v>0.2</v>
      </c>
      <c r="K15" s="28">
        <f>(I15/B15)*100%</f>
        <v>0.8</v>
      </c>
      <c r="O15" s="26"/>
    </row>
    <row r="16" spans="1:15" s="25" customFormat="1" ht="20.100000000000001" customHeight="1" x14ac:dyDescent="0.25">
      <c r="A16" s="48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49" t="s">
        <v>14</v>
      </c>
      <c r="B17" s="31">
        <v>75</v>
      </c>
      <c r="C17" s="31">
        <v>10</v>
      </c>
      <c r="D17" s="31">
        <v>0</v>
      </c>
      <c r="E17" s="31">
        <v>0</v>
      </c>
      <c r="F17" s="31">
        <v>0</v>
      </c>
      <c r="G17" s="31">
        <v>0</v>
      </c>
      <c r="H17" s="31">
        <f>G17+F17+E17+D17+C17</f>
        <v>10</v>
      </c>
      <c r="I17" s="31">
        <f>B17-H17</f>
        <v>65</v>
      </c>
      <c r="J17" s="28">
        <f>(H17/B17)*100%</f>
        <v>0.13333333333333333</v>
      </c>
      <c r="K17" s="28">
        <f>(I17/B17)*100%</f>
        <v>0.8666666666666667</v>
      </c>
      <c r="O17" s="26"/>
    </row>
    <row r="18" spans="1:15" s="25" customFormat="1" ht="20.100000000000001" customHeight="1" x14ac:dyDescent="0.2">
      <c r="A18" s="50"/>
      <c r="B18" s="32"/>
      <c r="C18" s="32"/>
      <c r="D18" s="32"/>
      <c r="E18" s="32"/>
      <c r="F18" s="32"/>
      <c r="G18" s="32"/>
      <c r="H18" s="32"/>
      <c r="I18" s="32"/>
      <c r="J18" s="29"/>
      <c r="K18" s="29"/>
    </row>
    <row r="19" spans="1:15" s="25" customFormat="1" ht="20.100000000000001" customHeight="1" x14ac:dyDescent="0.2">
      <c r="A19" s="47" t="s">
        <v>15</v>
      </c>
      <c r="B19" s="31">
        <v>25</v>
      </c>
      <c r="C19" s="31">
        <v>8</v>
      </c>
      <c r="D19" s="31">
        <v>0</v>
      </c>
      <c r="E19" s="31">
        <v>0</v>
      </c>
      <c r="F19" s="31">
        <v>3</v>
      </c>
      <c r="G19" s="31">
        <v>0</v>
      </c>
      <c r="H19" s="31">
        <f>G19+F19+E19+D19+C19</f>
        <v>11</v>
      </c>
      <c r="I19" s="31">
        <f>B19-H19</f>
        <v>14</v>
      </c>
      <c r="J19" s="28">
        <f>(H19/B19)*100%</f>
        <v>0.44</v>
      </c>
      <c r="K19" s="28">
        <f>(I19/B19)*100%</f>
        <v>0.56000000000000005</v>
      </c>
    </row>
    <row r="20" spans="1:15" s="25" customFormat="1" ht="20.100000000000001" customHeight="1" x14ac:dyDescent="0.2">
      <c r="A20" s="48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47" t="s">
        <v>55</v>
      </c>
      <c r="B21" s="31">
        <v>75</v>
      </c>
      <c r="C21" s="31">
        <v>11</v>
      </c>
      <c r="D21" s="31">
        <v>5</v>
      </c>
      <c r="E21" s="31">
        <v>0</v>
      </c>
      <c r="F21" s="31">
        <v>4</v>
      </c>
      <c r="G21" s="31">
        <v>0</v>
      </c>
      <c r="H21" s="31">
        <f>G21+F21+E21+D21+C21</f>
        <v>20</v>
      </c>
      <c r="I21" s="31">
        <f>B21-H21</f>
        <v>55</v>
      </c>
      <c r="J21" s="28">
        <f>(H21/B21)*100%</f>
        <v>0.26666666666666666</v>
      </c>
      <c r="K21" s="28">
        <f>(I21/B21)*100%</f>
        <v>0.73333333333333328</v>
      </c>
    </row>
    <row r="22" spans="1:15" s="25" customFormat="1" ht="20.100000000000001" customHeight="1" x14ac:dyDescent="0.2">
      <c r="A22" s="48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47" t="s">
        <v>16</v>
      </c>
      <c r="B23" s="31">
        <v>60</v>
      </c>
      <c r="C23" s="31">
        <v>4</v>
      </c>
      <c r="D23" s="31">
        <v>0</v>
      </c>
      <c r="E23" s="31">
        <v>0</v>
      </c>
      <c r="F23" s="31">
        <v>0</v>
      </c>
      <c r="G23" s="31">
        <v>0</v>
      </c>
      <c r="H23" s="31">
        <f>G23+F23+E23+D23+C23</f>
        <v>4</v>
      </c>
      <c r="I23" s="31">
        <f>B23-H23</f>
        <v>56</v>
      </c>
      <c r="J23" s="28">
        <f>(H23/B23)*100%</f>
        <v>6.6666666666666666E-2</v>
      </c>
      <c r="K23" s="28">
        <f>(I23/B23)*100%</f>
        <v>0.93333333333333335</v>
      </c>
    </row>
    <row r="24" spans="1:15" s="25" customFormat="1" ht="20.100000000000001" customHeight="1" x14ac:dyDescent="0.2">
      <c r="A24" s="48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17</v>
      </c>
      <c r="B25" s="31">
        <v>120</v>
      </c>
      <c r="C25" s="31">
        <v>10</v>
      </c>
      <c r="D25" s="31">
        <v>9</v>
      </c>
      <c r="E25" s="31">
        <v>0</v>
      </c>
      <c r="F25" s="31">
        <v>0</v>
      </c>
      <c r="G25" s="31">
        <v>0</v>
      </c>
      <c r="H25" s="31">
        <f>G25+F25+E25+D25+C25</f>
        <v>19</v>
      </c>
      <c r="I25" s="31">
        <f>B25-H25</f>
        <v>101</v>
      </c>
      <c r="J25" s="28">
        <f>(H25/B25)*100%</f>
        <v>0.15833333333333333</v>
      </c>
      <c r="K25" s="28">
        <f>(I25/B25)*100%</f>
        <v>0.84166666666666667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27" t="s">
        <v>18</v>
      </c>
      <c r="B27" s="27">
        <v>80</v>
      </c>
      <c r="C27" s="27">
        <v>9</v>
      </c>
      <c r="D27" s="27">
        <v>2</v>
      </c>
      <c r="E27" s="27">
        <v>0</v>
      </c>
      <c r="F27" s="27">
        <v>1</v>
      </c>
      <c r="G27" s="27">
        <v>0</v>
      </c>
      <c r="H27" s="27">
        <f>G27+F27+E27+D27+C27</f>
        <v>12</v>
      </c>
      <c r="I27" s="27">
        <f>B27-H27</f>
        <v>68</v>
      </c>
      <c r="J27" s="30">
        <f>(H27/B27)*100%</f>
        <v>0.15</v>
      </c>
      <c r="K27" s="30">
        <f>(I27/B27)*100%</f>
        <v>0.85</v>
      </c>
    </row>
    <row r="28" spans="1:15" s="25" customFormat="1" ht="20.100000000000001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30"/>
      <c r="K28" s="3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515</v>
      </c>
      <c r="C30" s="21">
        <f t="shared" ref="C30:I30" si="0">SUM(C13:C29)</f>
        <v>60</v>
      </c>
      <c r="D30" s="21">
        <f t="shared" si="0"/>
        <v>22</v>
      </c>
      <c r="E30" s="21">
        <f t="shared" si="0"/>
        <v>0</v>
      </c>
      <c r="F30" s="21">
        <f t="shared" si="0"/>
        <v>8</v>
      </c>
      <c r="G30" s="21">
        <f t="shared" si="0"/>
        <v>0</v>
      </c>
      <c r="H30" s="21">
        <f t="shared" si="0"/>
        <v>90</v>
      </c>
      <c r="I30" s="21">
        <f t="shared" si="0"/>
        <v>425</v>
      </c>
      <c r="J30" s="22">
        <f>SUM(J13:J29)</f>
        <v>1.5816666666666666</v>
      </c>
      <c r="K30" s="22">
        <f>SUM(K13:K29)</f>
        <v>6.418333333333333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25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gmHVZrId1UuP7fBmKU3F/ZGAEtQ26o8qE/0qopwh3isw8kv+5Gn2vw6ZegbOFSkSLwbRg17sJ+IgN09djiNeug==" saltValue="Ot/IbL7X2BdimsM0CArRrQ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F21:F22"/>
    <mergeCell ref="F25:F26"/>
    <mergeCell ref="G25:G26"/>
    <mergeCell ref="H25:H26"/>
    <mergeCell ref="I25:I26"/>
    <mergeCell ref="J25:J26"/>
    <mergeCell ref="K25:K26"/>
    <mergeCell ref="A25:A26"/>
    <mergeCell ref="B25:B26"/>
    <mergeCell ref="C25:C26"/>
    <mergeCell ref="D25:D26"/>
    <mergeCell ref="E25:E26"/>
    <mergeCell ref="G27:G28"/>
    <mergeCell ref="H27:H28"/>
    <mergeCell ref="I27:I28"/>
    <mergeCell ref="J27:J28"/>
    <mergeCell ref="K27:K28"/>
    <mergeCell ref="A27:A28"/>
    <mergeCell ref="B27:B28"/>
    <mergeCell ref="C27:C28"/>
    <mergeCell ref="D27:D28"/>
    <mergeCell ref="E27:E28"/>
    <mergeCell ref="F27:F28"/>
  </mergeCells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abSelected="1" zoomScale="90" zoomScaleNormal="90" workbookViewId="0">
      <selection activeCell="G27" sqref="G27:G28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63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20.100000000000001" customHeight="1" x14ac:dyDescent="0.2">
      <c r="A13" s="41" t="s">
        <v>11</v>
      </c>
      <c r="B13" s="41">
        <v>63</v>
      </c>
      <c r="C13" s="41">
        <v>10</v>
      </c>
      <c r="D13" s="41">
        <v>0</v>
      </c>
      <c r="E13" s="41">
        <v>0</v>
      </c>
      <c r="F13" s="41">
        <v>0</v>
      </c>
      <c r="G13" s="41">
        <v>0</v>
      </c>
      <c r="H13" s="41">
        <f>G13+F13+E13+D13+C13</f>
        <v>10</v>
      </c>
      <c r="I13" s="41">
        <f>B13-H13</f>
        <v>53</v>
      </c>
      <c r="J13" s="43">
        <f>(H13/B13)*100%</f>
        <v>0.15873015873015872</v>
      </c>
      <c r="K13" s="43">
        <f>(I13/B13)*100%</f>
        <v>0.84126984126984128</v>
      </c>
      <c r="O13" s="6"/>
    </row>
    <row r="14" spans="1:15" s="24" customFormat="1" ht="20.100000000000001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4"/>
      <c r="K14" s="44"/>
      <c r="O14" s="6"/>
    </row>
    <row r="15" spans="1:15" s="24" customFormat="1" ht="20.100000000000001" customHeight="1" x14ac:dyDescent="0.2">
      <c r="A15" s="41" t="s">
        <v>13</v>
      </c>
      <c r="B15" s="41">
        <v>21</v>
      </c>
      <c r="C15" s="41">
        <v>2</v>
      </c>
      <c r="D15" s="41">
        <v>12</v>
      </c>
      <c r="E15" s="41">
        <v>0</v>
      </c>
      <c r="F15" s="41">
        <v>0</v>
      </c>
      <c r="G15" s="41">
        <v>0</v>
      </c>
      <c r="H15" s="41">
        <f>G15+F15+E15+D15+C15</f>
        <v>14</v>
      </c>
      <c r="I15" s="41">
        <f>B15-H15</f>
        <v>7</v>
      </c>
      <c r="J15" s="43">
        <f>(H15/B15)*100%</f>
        <v>0.66666666666666663</v>
      </c>
      <c r="K15" s="43">
        <f>(I15/B15)*100%</f>
        <v>0.33333333333333331</v>
      </c>
      <c r="O15" s="6"/>
    </row>
    <row r="16" spans="1:15" s="24" customFormat="1" ht="20.100000000000001" customHeigh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4"/>
      <c r="K16" s="44"/>
      <c r="O16" s="6"/>
    </row>
    <row r="17" spans="1:15" s="24" customFormat="1" ht="20.100000000000001" customHeight="1" x14ac:dyDescent="0.2">
      <c r="A17" s="45" t="s">
        <v>14</v>
      </c>
      <c r="B17" s="41">
        <v>75</v>
      </c>
      <c r="C17" s="41">
        <v>16</v>
      </c>
      <c r="D17" s="41">
        <v>0</v>
      </c>
      <c r="E17" s="41">
        <v>0</v>
      </c>
      <c r="F17" s="41">
        <v>0</v>
      </c>
      <c r="G17" s="41">
        <v>0</v>
      </c>
      <c r="H17" s="41">
        <f>G17+F17+E17+D17+C17</f>
        <v>16</v>
      </c>
      <c r="I17" s="41">
        <f>B17-H17</f>
        <v>59</v>
      </c>
      <c r="J17" s="43">
        <f>(H17/B17)*100%</f>
        <v>0.21333333333333335</v>
      </c>
      <c r="K17" s="43">
        <f>(I17/B17)*100%</f>
        <v>0.78666666666666663</v>
      </c>
      <c r="O17" s="6"/>
    </row>
    <row r="18" spans="1:15" s="24" customFormat="1" ht="20.100000000000001" customHeight="1" x14ac:dyDescent="0.2">
      <c r="A18" s="46"/>
      <c r="B18" s="42"/>
      <c r="C18" s="42"/>
      <c r="D18" s="42"/>
      <c r="E18" s="42"/>
      <c r="F18" s="42"/>
      <c r="G18" s="42"/>
      <c r="H18" s="42"/>
      <c r="I18" s="42"/>
      <c r="J18" s="44"/>
      <c r="K18" s="44"/>
    </row>
    <row r="19" spans="1:15" s="24" customFormat="1" ht="20.100000000000001" customHeight="1" x14ac:dyDescent="0.2">
      <c r="A19" s="41" t="s">
        <v>15</v>
      </c>
      <c r="B19" s="41">
        <v>25</v>
      </c>
      <c r="C19" s="41">
        <v>2</v>
      </c>
      <c r="D19" s="41">
        <v>0</v>
      </c>
      <c r="E19" s="41">
        <v>0</v>
      </c>
      <c r="F19" s="41">
        <v>3</v>
      </c>
      <c r="G19" s="41">
        <v>0</v>
      </c>
      <c r="H19" s="41">
        <f>G19+F19+E19+D19+C19</f>
        <v>5</v>
      </c>
      <c r="I19" s="41">
        <f>B19-H19</f>
        <v>20</v>
      </c>
      <c r="J19" s="43">
        <f>(H19/B19)*100%</f>
        <v>0.2</v>
      </c>
      <c r="K19" s="43">
        <f>(I19/B19)*100%</f>
        <v>0.8</v>
      </c>
    </row>
    <row r="20" spans="1:15" s="24" customFormat="1" ht="20.100000000000001" customHeight="1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4"/>
      <c r="K20" s="44"/>
    </row>
    <row r="21" spans="1:15" s="24" customFormat="1" ht="20.100000000000001" customHeight="1" x14ac:dyDescent="0.2">
      <c r="A21" s="41" t="s">
        <v>56</v>
      </c>
      <c r="B21" s="41">
        <v>75</v>
      </c>
      <c r="C21" s="41">
        <v>28</v>
      </c>
      <c r="D21" s="41">
        <v>4</v>
      </c>
      <c r="E21" s="41">
        <v>0</v>
      </c>
      <c r="F21" s="41">
        <v>1</v>
      </c>
      <c r="G21" s="41">
        <v>1</v>
      </c>
      <c r="H21" s="41">
        <f>G21+F21+E21+D21+C21</f>
        <v>34</v>
      </c>
      <c r="I21" s="41">
        <f>B21-H21</f>
        <v>41</v>
      </c>
      <c r="J21" s="43">
        <f>(H21/B21)*100%</f>
        <v>0.45333333333333331</v>
      </c>
      <c r="K21" s="43">
        <f>(I21/B21)*100%</f>
        <v>0.54666666666666663</v>
      </c>
    </row>
    <row r="22" spans="1:15" s="24" customFormat="1" ht="20.100000000000001" customHeight="1" x14ac:dyDescent="0.2">
      <c r="A22" s="42"/>
      <c r="B22" s="42"/>
      <c r="C22" s="42"/>
      <c r="D22" s="42"/>
      <c r="E22" s="42"/>
      <c r="F22" s="42"/>
      <c r="G22" s="42"/>
      <c r="H22" s="42"/>
      <c r="I22" s="42"/>
      <c r="J22" s="44"/>
      <c r="K22" s="44"/>
    </row>
    <row r="23" spans="1:15" s="24" customFormat="1" ht="20.100000000000001" customHeight="1" x14ac:dyDescent="0.2">
      <c r="A23" s="41" t="s">
        <v>16</v>
      </c>
      <c r="B23" s="41">
        <v>63</v>
      </c>
      <c r="C23" s="41">
        <v>15</v>
      </c>
      <c r="D23" s="41">
        <v>0</v>
      </c>
      <c r="E23" s="41">
        <v>0</v>
      </c>
      <c r="F23" s="41">
        <v>0</v>
      </c>
      <c r="G23" s="41">
        <v>0</v>
      </c>
      <c r="H23" s="41">
        <f>G23+F23+E23+D23+C23</f>
        <v>15</v>
      </c>
      <c r="I23" s="41">
        <f>B23-H23</f>
        <v>48</v>
      </c>
      <c r="J23" s="43">
        <f>(H23/B23)*100%</f>
        <v>0.23809523809523808</v>
      </c>
      <c r="K23" s="43">
        <f>(I23/B23)*100%</f>
        <v>0.76190476190476186</v>
      </c>
    </row>
    <row r="24" spans="1:15" s="24" customFormat="1" ht="20.100000000000001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4"/>
      <c r="K24" s="44"/>
    </row>
    <row r="25" spans="1:15" s="24" customFormat="1" ht="20.100000000000001" customHeight="1" x14ac:dyDescent="0.2">
      <c r="A25" s="41" t="s">
        <v>17</v>
      </c>
      <c r="B25" s="41">
        <v>126</v>
      </c>
      <c r="C25" s="41">
        <v>7</v>
      </c>
      <c r="D25" s="41">
        <v>19</v>
      </c>
      <c r="E25" s="41">
        <v>0</v>
      </c>
      <c r="F25" s="41">
        <v>0</v>
      </c>
      <c r="G25" s="41">
        <v>0</v>
      </c>
      <c r="H25" s="41">
        <f>G25+F25+E25+D25+C25</f>
        <v>26</v>
      </c>
      <c r="I25" s="41">
        <f>B25-H25</f>
        <v>100</v>
      </c>
      <c r="J25" s="43">
        <f>(H25/B25)*100%</f>
        <v>0.20634920634920634</v>
      </c>
      <c r="K25" s="43">
        <f>(I25/B25)*100%</f>
        <v>0.79365079365079361</v>
      </c>
    </row>
    <row r="26" spans="1:15" s="24" customFormat="1" ht="20.100000000000001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4"/>
      <c r="K26" s="44"/>
    </row>
    <row r="27" spans="1:15" s="24" customFormat="1" ht="20.100000000000001" customHeight="1" x14ac:dyDescent="0.2">
      <c r="A27" s="39" t="s">
        <v>18</v>
      </c>
      <c r="B27" s="39">
        <v>84</v>
      </c>
      <c r="C27" s="39">
        <v>13</v>
      </c>
      <c r="D27" s="39">
        <v>1</v>
      </c>
      <c r="E27" s="39">
        <v>0</v>
      </c>
      <c r="F27" s="39">
        <v>0</v>
      </c>
      <c r="G27" s="39">
        <v>0</v>
      </c>
      <c r="H27" s="39">
        <f>G27+F27+E27+D27+C27</f>
        <v>14</v>
      </c>
      <c r="I27" s="39">
        <f>B27-H27</f>
        <v>70</v>
      </c>
      <c r="J27" s="40">
        <f>(H27/B27)*100%</f>
        <v>0.16666666666666666</v>
      </c>
      <c r="K27" s="40">
        <f>(I27/B27)*100%</f>
        <v>0.83333333333333337</v>
      </c>
    </row>
    <row r="28" spans="1:15" s="24" customFormat="1" ht="20.100000000000001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40"/>
      <c r="K28" s="40"/>
    </row>
    <row r="29" spans="1:15" s="12" customFormat="1" ht="3.9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4"/>
      <c r="K29" s="15"/>
    </row>
    <row r="30" spans="1:15" s="23" customFormat="1" ht="15.95" customHeight="1" x14ac:dyDescent="0.25">
      <c r="A30" s="20" t="s">
        <v>19</v>
      </c>
      <c r="B30" s="21">
        <f>SUM(B13:B29)</f>
        <v>532</v>
      </c>
      <c r="C30" s="21">
        <f t="shared" ref="C30:I30" si="0">SUM(C13:C29)</f>
        <v>93</v>
      </c>
      <c r="D30" s="21">
        <f t="shared" si="0"/>
        <v>36</v>
      </c>
      <c r="E30" s="21">
        <f t="shared" si="0"/>
        <v>0</v>
      </c>
      <c r="F30" s="21">
        <f t="shared" si="0"/>
        <v>4</v>
      </c>
      <c r="G30" s="21">
        <f t="shared" si="0"/>
        <v>1</v>
      </c>
      <c r="H30" s="21">
        <f t="shared" si="0"/>
        <v>134</v>
      </c>
      <c r="I30" s="21">
        <f t="shared" si="0"/>
        <v>398</v>
      </c>
      <c r="J30" s="22">
        <f>SUM(J13:J29)</f>
        <v>2.303174603174603</v>
      </c>
      <c r="K30" s="22">
        <f>SUM(K13:K29)</f>
        <v>5.6968253968253961</v>
      </c>
    </row>
    <row r="31" spans="1:15" x14ac:dyDescent="0.2">
      <c r="J31" s="16"/>
      <c r="K31" s="16"/>
    </row>
    <row r="33" spans="1:11" ht="15.75" x14ac:dyDescent="0.2">
      <c r="A33" s="17" t="s">
        <v>20</v>
      </c>
      <c r="J33" s="16"/>
      <c r="K33" s="16"/>
    </row>
    <row r="34" spans="1:11" x14ac:dyDescent="0.2">
      <c r="A34" s="18"/>
      <c r="J34" s="16"/>
      <c r="K34" s="16"/>
    </row>
    <row r="35" spans="1:11" ht="15.75" x14ac:dyDescent="0.2">
      <c r="A35" s="17" t="s">
        <v>21</v>
      </c>
      <c r="J35" s="16"/>
      <c r="K35" s="16"/>
    </row>
    <row r="36" spans="1:11" x14ac:dyDescent="0.2">
      <c r="A36" s="19" t="s">
        <v>22</v>
      </c>
      <c r="J36" s="16"/>
      <c r="K36" s="16"/>
    </row>
    <row r="37" spans="1:11" x14ac:dyDescent="0.2">
      <c r="A37" s="19" t="s">
        <v>23</v>
      </c>
      <c r="J37" s="16"/>
      <c r="K37" s="16"/>
    </row>
    <row r="38" spans="1:11" x14ac:dyDescent="0.2">
      <c r="A38" s="19" t="s">
        <v>24</v>
      </c>
      <c r="J38" s="16"/>
      <c r="K38" s="16"/>
    </row>
    <row r="39" spans="1:11" x14ac:dyDescent="0.2">
      <c r="A39" s="18"/>
      <c r="J39" s="16"/>
      <c r="K39" s="16"/>
    </row>
    <row r="40" spans="1:11" ht="15.75" x14ac:dyDescent="0.2">
      <c r="A40" s="17" t="s">
        <v>54</v>
      </c>
      <c r="J40" s="16"/>
      <c r="K40" s="16"/>
    </row>
    <row r="41" spans="1:11" x14ac:dyDescent="0.2">
      <c r="A41" s="19" t="s">
        <v>26</v>
      </c>
      <c r="J41" s="16"/>
      <c r="K41" s="16"/>
    </row>
    <row r="42" spans="1:11" x14ac:dyDescent="0.2">
      <c r="A42" s="19" t="s">
        <v>27</v>
      </c>
    </row>
    <row r="43" spans="1:11" x14ac:dyDescent="0.2">
      <c r="A43" s="19" t="s">
        <v>28</v>
      </c>
    </row>
    <row r="44" spans="1:11" x14ac:dyDescent="0.2">
      <c r="A44" s="19" t="s">
        <v>29</v>
      </c>
    </row>
    <row r="45" spans="1:11" x14ac:dyDescent="0.2">
      <c r="A45" s="19" t="s">
        <v>30</v>
      </c>
    </row>
    <row r="46" spans="1:11" x14ac:dyDescent="0.2">
      <c r="A46" s="18"/>
    </row>
    <row r="47" spans="1:11" ht="15.75" x14ac:dyDescent="0.2">
      <c r="A47" s="17" t="s">
        <v>31</v>
      </c>
    </row>
    <row r="48" spans="1:11" x14ac:dyDescent="0.2">
      <c r="A48" s="19" t="s">
        <v>32</v>
      </c>
    </row>
    <row r="49" spans="1:1" x14ac:dyDescent="0.2">
      <c r="A49" s="19" t="s">
        <v>33</v>
      </c>
    </row>
    <row r="50" spans="1:1" x14ac:dyDescent="0.2">
      <c r="A50" s="19" t="s">
        <v>34</v>
      </c>
    </row>
    <row r="51" spans="1:1" x14ac:dyDescent="0.2">
      <c r="A51" s="19" t="s">
        <v>35</v>
      </c>
    </row>
    <row r="52" spans="1:1" x14ac:dyDescent="0.2">
      <c r="A52" s="18"/>
    </row>
    <row r="53" spans="1:1" ht="15.75" x14ac:dyDescent="0.2">
      <c r="A53" s="17" t="s">
        <v>36</v>
      </c>
    </row>
    <row r="54" spans="1:1" x14ac:dyDescent="0.2">
      <c r="A54" s="19" t="s">
        <v>37</v>
      </c>
    </row>
    <row r="55" spans="1:1" x14ac:dyDescent="0.2">
      <c r="A55" s="19" t="s">
        <v>38</v>
      </c>
    </row>
    <row r="56" spans="1:1" x14ac:dyDescent="0.2">
      <c r="A56" s="19" t="s">
        <v>39</v>
      </c>
    </row>
    <row r="57" spans="1:1" x14ac:dyDescent="0.2">
      <c r="A57" s="19" t="s">
        <v>40</v>
      </c>
    </row>
    <row r="58" spans="1:1" x14ac:dyDescent="0.2">
      <c r="A58" s="19" t="s">
        <v>41</v>
      </c>
    </row>
    <row r="59" spans="1:1" x14ac:dyDescent="0.2">
      <c r="A59" s="19" t="s">
        <v>42</v>
      </c>
    </row>
    <row r="60" spans="1:1" x14ac:dyDescent="0.2">
      <c r="A60" s="19" t="s">
        <v>43</v>
      </c>
    </row>
    <row r="61" spans="1:1" x14ac:dyDescent="0.2">
      <c r="A61" s="19" t="s">
        <v>44</v>
      </c>
    </row>
    <row r="62" spans="1:1" x14ac:dyDescent="0.2">
      <c r="A62" s="19" t="s">
        <v>45</v>
      </c>
    </row>
    <row r="63" spans="1:1" x14ac:dyDescent="0.2">
      <c r="A63" s="18"/>
    </row>
    <row r="64" spans="1:1" ht="15.75" x14ac:dyDescent="0.2">
      <c r="A64" s="17" t="s">
        <v>46</v>
      </c>
    </row>
    <row r="65" spans="1:1" x14ac:dyDescent="0.2">
      <c r="A65" s="19" t="s">
        <v>47</v>
      </c>
    </row>
    <row r="66" spans="1:1" x14ac:dyDescent="0.2">
      <c r="A66" s="19" t="s">
        <v>48</v>
      </c>
    </row>
    <row r="67" spans="1:1" x14ac:dyDescent="0.2">
      <c r="A67" s="19" t="s">
        <v>49</v>
      </c>
    </row>
    <row r="68" spans="1:1" x14ac:dyDescent="0.2">
      <c r="A68" s="19" t="s">
        <v>50</v>
      </c>
    </row>
    <row r="69" spans="1:1" x14ac:dyDescent="0.2">
      <c r="A69" s="19" t="s">
        <v>51</v>
      </c>
    </row>
  </sheetData>
  <sheetProtection algorithmName="SHA-512" hashValue="WOezgD8XFQmtBBOYGojg0z4a9cqgvSywddChDxuAzBzWlgByREwDqLHXig2efSx1Wg6eQzYDbft4d2Ns3x6QyA==" saltValue="cGkIjT5DQelASYod/poo2w==" spinCount="100000" sheet="1" objects="1" scenarios="1"/>
  <mergeCells count="100"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F21:F22"/>
    <mergeCell ref="F25:F26"/>
    <mergeCell ref="G25:G26"/>
    <mergeCell ref="H25:H26"/>
    <mergeCell ref="I25:I26"/>
    <mergeCell ref="J25:J26"/>
    <mergeCell ref="K25:K26"/>
    <mergeCell ref="A25:A26"/>
    <mergeCell ref="C25:C26"/>
    <mergeCell ref="D25:D26"/>
    <mergeCell ref="E25:E26"/>
    <mergeCell ref="B25:B26"/>
    <mergeCell ref="G27:G28"/>
    <mergeCell ref="H27:H28"/>
    <mergeCell ref="I27:I28"/>
    <mergeCell ref="J27:J28"/>
    <mergeCell ref="K27:K28"/>
    <mergeCell ref="A27:A28"/>
    <mergeCell ref="B27:B28"/>
    <mergeCell ref="C27:C28"/>
    <mergeCell ref="D27:D28"/>
    <mergeCell ref="E27:E28"/>
    <mergeCell ref="F27:F28"/>
  </mergeCell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1"/>
  <sheetViews>
    <sheetView zoomScale="90" zoomScaleNormal="90" workbookViewId="0">
      <selection activeCell="C10" sqref="C10:C11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62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18" customHeight="1" x14ac:dyDescent="0.2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6"/>
    </row>
    <row r="14" spans="1:15" s="24" customFormat="1" ht="18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6"/>
    </row>
    <row r="15" spans="1:15" s="6" customFormat="1" ht="18" customHeight="1" x14ac:dyDescent="0.2">
      <c r="A15" s="31" t="s">
        <v>12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</row>
    <row r="16" spans="1:15" s="24" customFormat="1" ht="18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6"/>
    </row>
    <row r="17" spans="1:15" s="24" customFormat="1" ht="18" customHeight="1" x14ac:dyDescent="0.2">
      <c r="A17" s="31" t="s">
        <v>13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6"/>
    </row>
    <row r="18" spans="1:15" s="24" customFormat="1" ht="18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29"/>
      <c r="K18" s="29"/>
      <c r="O18" s="6"/>
    </row>
    <row r="19" spans="1:15" s="24" customFormat="1" ht="18" customHeight="1" x14ac:dyDescent="0.2">
      <c r="A19" s="33" t="s">
        <v>14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  <c r="O19" s="6"/>
    </row>
    <row r="20" spans="1:15" s="24" customFormat="1" ht="18" customHeight="1" x14ac:dyDescent="0.2">
      <c r="A20" s="34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4" customFormat="1" ht="18" customHeight="1" x14ac:dyDescent="0.2">
      <c r="A21" s="31" t="s">
        <v>15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4" customFormat="1" ht="18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4" customFormat="1" ht="18" customHeight="1" x14ac:dyDescent="0.2">
      <c r="A23" s="31" t="s">
        <v>56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4" customFormat="1" ht="18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4" customFormat="1" ht="18" customHeight="1" x14ac:dyDescent="0.2">
      <c r="A25" s="31" t="s">
        <v>16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4" customFormat="1" ht="18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4" customFormat="1" ht="18" customHeight="1" x14ac:dyDescent="0.2">
      <c r="A27" s="31" t="s">
        <v>17</v>
      </c>
      <c r="B27" s="31"/>
      <c r="C27" s="31"/>
      <c r="D27" s="31"/>
      <c r="E27" s="31"/>
      <c r="F27" s="31"/>
      <c r="G27" s="31"/>
      <c r="H27" s="31">
        <f>G27+F27+E27+D27+C27</f>
        <v>0</v>
      </c>
      <c r="I27" s="31">
        <f>B27-H27</f>
        <v>0</v>
      </c>
      <c r="J27" s="28" t="e">
        <f>(H27/B27)*100%</f>
        <v>#DIV/0!</v>
      </c>
      <c r="K27" s="28" t="e">
        <f>(I27/B27)*100%</f>
        <v>#DIV/0!</v>
      </c>
    </row>
    <row r="28" spans="1:15" s="24" customFormat="1" ht="18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29"/>
      <c r="K28" s="29"/>
    </row>
    <row r="29" spans="1:15" s="24" customFormat="1" ht="18" customHeight="1" x14ac:dyDescent="0.2">
      <c r="A29" s="27" t="s">
        <v>18</v>
      </c>
      <c r="B29" s="27"/>
      <c r="C29" s="27"/>
      <c r="D29" s="27"/>
      <c r="E29" s="27"/>
      <c r="F29" s="27"/>
      <c r="G29" s="27"/>
      <c r="H29" s="27">
        <f>G29+F29+E29+D29+C29</f>
        <v>0</v>
      </c>
      <c r="I29" s="27">
        <f>B29-H29</f>
        <v>0</v>
      </c>
      <c r="J29" s="30" t="e">
        <f>(H29/B29)*100%</f>
        <v>#DIV/0!</v>
      </c>
      <c r="K29" s="30" t="e">
        <f>(I29/B29)*100%</f>
        <v>#DIV/0!</v>
      </c>
    </row>
    <row r="30" spans="1:15" s="24" customFormat="1" ht="18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30"/>
      <c r="K30" s="30"/>
    </row>
    <row r="31" spans="1:15" s="12" customFormat="1" ht="3.9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5"/>
    </row>
    <row r="32" spans="1:15" s="23" customFormat="1" ht="15.95" customHeight="1" x14ac:dyDescent="0.25">
      <c r="A32" s="20" t="s">
        <v>19</v>
      </c>
      <c r="B32" s="21">
        <f>SUM(B13:B31)</f>
        <v>0</v>
      </c>
      <c r="C32" s="21">
        <f t="shared" ref="C32:I32" si="0">SUM(C13:C31)</f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  <c r="G32" s="21">
        <f t="shared" si="0"/>
        <v>0</v>
      </c>
      <c r="H32" s="21">
        <f t="shared" si="0"/>
        <v>0</v>
      </c>
      <c r="I32" s="21">
        <f t="shared" si="0"/>
        <v>0</v>
      </c>
      <c r="J32" s="22" t="e">
        <f>SUM(J13:J31)</f>
        <v>#DIV/0!</v>
      </c>
      <c r="K32" s="22" t="e">
        <f>SUM(K13:K31)</f>
        <v>#DIV/0!</v>
      </c>
    </row>
    <row r="33" spans="1:11" x14ac:dyDescent="0.2">
      <c r="J33" s="16"/>
      <c r="K33" s="16"/>
    </row>
    <row r="35" spans="1:11" ht="15.75" x14ac:dyDescent="0.2">
      <c r="A35" s="17" t="s">
        <v>20</v>
      </c>
      <c r="J35" s="16"/>
      <c r="K35" s="16"/>
    </row>
    <row r="36" spans="1:11" x14ac:dyDescent="0.2">
      <c r="A36" s="18"/>
      <c r="J36" s="16"/>
      <c r="K36" s="16"/>
    </row>
    <row r="37" spans="1:11" ht="15.75" x14ac:dyDescent="0.2">
      <c r="A37" s="17" t="s">
        <v>21</v>
      </c>
      <c r="J37" s="16"/>
      <c r="K37" s="16"/>
    </row>
    <row r="38" spans="1:11" x14ac:dyDescent="0.2">
      <c r="A38" s="19" t="s">
        <v>22</v>
      </c>
      <c r="J38" s="16"/>
      <c r="K38" s="16"/>
    </row>
    <row r="39" spans="1:11" x14ac:dyDescent="0.2">
      <c r="A39" s="19" t="s">
        <v>23</v>
      </c>
      <c r="J39" s="16"/>
      <c r="K39" s="16"/>
    </row>
    <row r="40" spans="1:11" x14ac:dyDescent="0.2">
      <c r="A40" s="19" t="s">
        <v>24</v>
      </c>
      <c r="J40" s="16"/>
      <c r="K40" s="16"/>
    </row>
    <row r="41" spans="1:11" x14ac:dyDescent="0.2">
      <c r="A41" s="18"/>
      <c r="J41" s="16"/>
      <c r="K41" s="16"/>
    </row>
    <row r="42" spans="1:11" ht="15.75" x14ac:dyDescent="0.2">
      <c r="A42" s="17" t="s">
        <v>54</v>
      </c>
      <c r="J42" s="16"/>
      <c r="K42" s="16"/>
    </row>
    <row r="43" spans="1:11" x14ac:dyDescent="0.2">
      <c r="A43" s="19" t="s">
        <v>26</v>
      </c>
      <c r="J43" s="16"/>
      <c r="K43" s="16"/>
    </row>
    <row r="44" spans="1:11" x14ac:dyDescent="0.2">
      <c r="A44" s="19" t="s">
        <v>27</v>
      </c>
    </row>
    <row r="45" spans="1:11" x14ac:dyDescent="0.2">
      <c r="A45" s="19" t="s">
        <v>28</v>
      </c>
    </row>
    <row r="46" spans="1:11" x14ac:dyDescent="0.2">
      <c r="A46" s="19" t="s">
        <v>29</v>
      </c>
    </row>
    <row r="47" spans="1:11" x14ac:dyDescent="0.2">
      <c r="A47" s="19" t="s">
        <v>30</v>
      </c>
    </row>
    <row r="48" spans="1:11" x14ac:dyDescent="0.2">
      <c r="A48" s="18"/>
    </row>
    <row r="49" spans="1:1" ht="15.75" x14ac:dyDescent="0.2">
      <c r="A49" s="17" t="s">
        <v>31</v>
      </c>
    </row>
    <row r="50" spans="1:1" x14ac:dyDescent="0.2">
      <c r="A50" s="19" t="s">
        <v>32</v>
      </c>
    </row>
    <row r="51" spans="1:1" x14ac:dyDescent="0.2">
      <c r="A51" s="19" t="s">
        <v>33</v>
      </c>
    </row>
    <row r="52" spans="1:1" x14ac:dyDescent="0.2">
      <c r="A52" s="19" t="s">
        <v>34</v>
      </c>
    </row>
    <row r="53" spans="1:1" x14ac:dyDescent="0.2">
      <c r="A53" s="19" t="s">
        <v>35</v>
      </c>
    </row>
    <row r="54" spans="1:1" x14ac:dyDescent="0.2">
      <c r="A54" s="18"/>
    </row>
    <row r="55" spans="1:1" ht="15.75" x14ac:dyDescent="0.2">
      <c r="A55" s="17" t="s">
        <v>36</v>
      </c>
    </row>
    <row r="56" spans="1:1" x14ac:dyDescent="0.2">
      <c r="A56" s="19" t="s">
        <v>37</v>
      </c>
    </row>
    <row r="57" spans="1:1" x14ac:dyDescent="0.2">
      <c r="A57" s="19" t="s">
        <v>38</v>
      </c>
    </row>
    <row r="58" spans="1:1" x14ac:dyDescent="0.2">
      <c r="A58" s="19" t="s">
        <v>39</v>
      </c>
    </row>
    <row r="59" spans="1:1" x14ac:dyDescent="0.2">
      <c r="A59" s="19" t="s">
        <v>40</v>
      </c>
    </row>
    <row r="60" spans="1:1" x14ac:dyDescent="0.2">
      <c r="A60" s="19" t="s">
        <v>41</v>
      </c>
    </row>
    <row r="61" spans="1:1" x14ac:dyDescent="0.2">
      <c r="A61" s="19" t="s">
        <v>42</v>
      </c>
    </row>
    <row r="62" spans="1:1" x14ac:dyDescent="0.2">
      <c r="A62" s="19" t="s">
        <v>43</v>
      </c>
    </row>
    <row r="63" spans="1:1" x14ac:dyDescent="0.2">
      <c r="A63" s="19" t="s">
        <v>44</v>
      </c>
    </row>
    <row r="64" spans="1:1" x14ac:dyDescent="0.2">
      <c r="A64" s="19" t="s">
        <v>45</v>
      </c>
    </row>
    <row r="65" spans="1:1" x14ac:dyDescent="0.2">
      <c r="A65" s="18"/>
    </row>
    <row r="66" spans="1:1" ht="15.75" x14ac:dyDescent="0.2">
      <c r="A66" s="17" t="s">
        <v>46</v>
      </c>
    </row>
    <row r="67" spans="1:1" x14ac:dyDescent="0.2">
      <c r="A67" s="19" t="s">
        <v>47</v>
      </c>
    </row>
    <row r="68" spans="1:1" x14ac:dyDescent="0.2">
      <c r="A68" s="19" t="s">
        <v>48</v>
      </c>
    </row>
    <row r="69" spans="1:1" x14ac:dyDescent="0.2">
      <c r="A69" s="19" t="s">
        <v>49</v>
      </c>
    </row>
    <row r="70" spans="1:1" x14ac:dyDescent="0.2">
      <c r="A70" s="19" t="s">
        <v>50</v>
      </c>
    </row>
    <row r="71" spans="1:1" x14ac:dyDescent="0.2">
      <c r="A71" s="19" t="s">
        <v>51</v>
      </c>
    </row>
  </sheetData>
  <mergeCells count="111"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</mergeCells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1"/>
  <sheetViews>
    <sheetView zoomScale="90" zoomScaleNormal="90" workbookViewId="0">
      <selection activeCell="C5" sqref="C5:F7"/>
    </sheetView>
  </sheetViews>
  <sheetFormatPr defaultRowHeight="12.75" x14ac:dyDescent="0.2"/>
  <cols>
    <col min="1" max="1" width="60.7109375" customWidth="1"/>
    <col min="2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61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5" customFormat="1" ht="20.100000000000001" customHeight="1" x14ac:dyDescent="0.25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26"/>
    </row>
    <row r="14" spans="1:15" s="25" customFormat="1" ht="20.100000000000001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26"/>
    </row>
    <row r="15" spans="1:15" s="26" customFormat="1" ht="20.100000000000001" customHeight="1" x14ac:dyDescent="0.25">
      <c r="A15" s="31" t="s">
        <v>12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</row>
    <row r="16" spans="1:15" s="25" customFormat="1" ht="20.100000000000001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26"/>
    </row>
    <row r="17" spans="1:15" s="25" customFormat="1" ht="20.100000000000001" customHeight="1" x14ac:dyDescent="0.25">
      <c r="A17" s="31" t="s">
        <v>13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26"/>
    </row>
    <row r="18" spans="1:15" s="25" customFormat="1" ht="20.100000000000001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29"/>
      <c r="K18" s="29"/>
      <c r="O18" s="26"/>
    </row>
    <row r="19" spans="1:15" s="25" customFormat="1" ht="20.100000000000001" customHeight="1" x14ac:dyDescent="0.25">
      <c r="A19" s="33" t="s">
        <v>14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  <c r="O19" s="26"/>
    </row>
    <row r="20" spans="1:15" s="25" customFormat="1" ht="20.100000000000001" customHeight="1" x14ac:dyDescent="0.2">
      <c r="A20" s="34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5" customFormat="1" ht="20.100000000000001" customHeight="1" x14ac:dyDescent="0.2">
      <c r="A21" s="31" t="s">
        <v>15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5" customFormat="1" ht="20.100000000000001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5" customFormat="1" ht="20.100000000000001" customHeight="1" x14ac:dyDescent="0.2">
      <c r="A23" s="31" t="s">
        <v>56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5" customFormat="1" ht="20.100000000000001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5" customFormat="1" ht="20.100000000000001" customHeight="1" x14ac:dyDescent="0.2">
      <c r="A25" s="31" t="s">
        <v>16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5" customFormat="1" ht="20.100000000000001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5" customFormat="1" ht="20.100000000000001" customHeight="1" x14ac:dyDescent="0.2">
      <c r="A27" s="31" t="s">
        <v>17</v>
      </c>
      <c r="B27" s="31"/>
      <c r="C27" s="31"/>
      <c r="D27" s="31"/>
      <c r="E27" s="31"/>
      <c r="F27" s="31"/>
      <c r="G27" s="31"/>
      <c r="H27" s="31">
        <f>G27+F27+E27+D27+C27</f>
        <v>0</v>
      </c>
      <c r="I27" s="31">
        <f>B27-H27</f>
        <v>0</v>
      </c>
      <c r="J27" s="28" t="e">
        <f>(H27/B27)*100%</f>
        <v>#DIV/0!</v>
      </c>
      <c r="K27" s="28" t="e">
        <f>(I27/B27)*100%</f>
        <v>#DIV/0!</v>
      </c>
    </row>
    <row r="28" spans="1:15" s="25" customFormat="1" ht="20.100000000000001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29"/>
      <c r="K28" s="29"/>
    </row>
    <row r="29" spans="1:15" s="25" customFormat="1" ht="20.100000000000001" customHeight="1" x14ac:dyDescent="0.2">
      <c r="A29" s="27" t="s">
        <v>18</v>
      </c>
      <c r="B29" s="27"/>
      <c r="C29" s="27"/>
      <c r="D29" s="27"/>
      <c r="E29" s="27"/>
      <c r="F29" s="27"/>
      <c r="G29" s="27"/>
      <c r="H29" s="27">
        <f>G29+F29+E29+D29+C29</f>
        <v>0</v>
      </c>
      <c r="I29" s="27">
        <f>B29-H29</f>
        <v>0</v>
      </c>
      <c r="J29" s="30" t="e">
        <f>(H29/B29)*100%</f>
        <v>#DIV/0!</v>
      </c>
      <c r="K29" s="30" t="e">
        <f>(I29/B29)*100%</f>
        <v>#DIV/0!</v>
      </c>
    </row>
    <row r="30" spans="1:15" s="25" customFormat="1" ht="20.100000000000001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30"/>
      <c r="K30" s="30"/>
    </row>
    <row r="31" spans="1:15" s="12" customFormat="1" ht="3.9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5"/>
    </row>
    <row r="32" spans="1:15" s="23" customFormat="1" ht="15.95" customHeight="1" x14ac:dyDescent="0.25">
      <c r="A32" s="20" t="s">
        <v>19</v>
      </c>
      <c r="B32" s="21">
        <f>SUM(B13:B31)</f>
        <v>0</v>
      </c>
      <c r="C32" s="21">
        <f t="shared" ref="C32:I32" si="0">SUM(C13:C31)</f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  <c r="G32" s="21">
        <f t="shared" si="0"/>
        <v>0</v>
      </c>
      <c r="H32" s="21">
        <f t="shared" si="0"/>
        <v>0</v>
      </c>
      <c r="I32" s="21">
        <f t="shared" si="0"/>
        <v>0</v>
      </c>
      <c r="J32" s="22" t="e">
        <f>SUM(J13:J31)</f>
        <v>#DIV/0!</v>
      </c>
      <c r="K32" s="22" t="e">
        <f>SUM(K13:K31)</f>
        <v>#DIV/0!</v>
      </c>
    </row>
    <row r="33" spans="1:11" x14ac:dyDescent="0.2">
      <c r="J33" s="16"/>
      <c r="K33" s="16"/>
    </row>
    <row r="35" spans="1:11" ht="15.75" x14ac:dyDescent="0.2">
      <c r="A35" s="17" t="s">
        <v>20</v>
      </c>
      <c r="J35" s="16"/>
      <c r="K35" s="16"/>
    </row>
    <row r="36" spans="1:11" x14ac:dyDescent="0.2">
      <c r="A36" s="18"/>
      <c r="J36" s="16"/>
      <c r="K36" s="16"/>
    </row>
    <row r="37" spans="1:11" ht="15.75" x14ac:dyDescent="0.2">
      <c r="A37" s="17" t="s">
        <v>21</v>
      </c>
      <c r="J37" s="16"/>
      <c r="K37" s="16"/>
    </row>
    <row r="38" spans="1:11" x14ac:dyDescent="0.2">
      <c r="A38" s="19" t="s">
        <v>22</v>
      </c>
      <c r="J38" s="16"/>
      <c r="K38" s="16"/>
    </row>
    <row r="39" spans="1:11" x14ac:dyDescent="0.2">
      <c r="A39" s="19" t="s">
        <v>23</v>
      </c>
      <c r="J39" s="16"/>
      <c r="K39" s="16"/>
    </row>
    <row r="40" spans="1:11" x14ac:dyDescent="0.2">
      <c r="A40" s="19" t="s">
        <v>24</v>
      </c>
      <c r="J40" s="16"/>
      <c r="K40" s="16"/>
    </row>
    <row r="41" spans="1:11" x14ac:dyDescent="0.2">
      <c r="A41" s="18"/>
      <c r="J41" s="16"/>
      <c r="K41" s="16"/>
    </row>
    <row r="42" spans="1:11" ht="15.75" x14ac:dyDescent="0.2">
      <c r="A42" s="17" t="s">
        <v>54</v>
      </c>
      <c r="J42" s="16"/>
      <c r="K42" s="16"/>
    </row>
    <row r="43" spans="1:11" x14ac:dyDescent="0.2">
      <c r="A43" s="19" t="s">
        <v>26</v>
      </c>
      <c r="J43" s="16"/>
      <c r="K43" s="16"/>
    </row>
    <row r="44" spans="1:11" x14ac:dyDescent="0.2">
      <c r="A44" s="19" t="s">
        <v>27</v>
      </c>
    </row>
    <row r="45" spans="1:11" x14ac:dyDescent="0.2">
      <c r="A45" s="19" t="s">
        <v>28</v>
      </c>
    </row>
    <row r="46" spans="1:11" x14ac:dyDescent="0.2">
      <c r="A46" s="19" t="s">
        <v>29</v>
      </c>
    </row>
    <row r="47" spans="1:11" x14ac:dyDescent="0.2">
      <c r="A47" s="19" t="s">
        <v>30</v>
      </c>
    </row>
    <row r="48" spans="1:11" x14ac:dyDescent="0.2">
      <c r="A48" s="18"/>
    </row>
    <row r="49" spans="1:1" ht="15.75" x14ac:dyDescent="0.2">
      <c r="A49" s="17" t="s">
        <v>31</v>
      </c>
    </row>
    <row r="50" spans="1:1" x14ac:dyDescent="0.2">
      <c r="A50" s="19" t="s">
        <v>32</v>
      </c>
    </row>
    <row r="51" spans="1:1" x14ac:dyDescent="0.2">
      <c r="A51" s="19" t="s">
        <v>33</v>
      </c>
    </row>
    <row r="52" spans="1:1" x14ac:dyDescent="0.2">
      <c r="A52" s="19" t="s">
        <v>34</v>
      </c>
    </row>
    <row r="53" spans="1:1" x14ac:dyDescent="0.2">
      <c r="A53" s="19" t="s">
        <v>35</v>
      </c>
    </row>
    <row r="54" spans="1:1" x14ac:dyDescent="0.2">
      <c r="A54" s="18"/>
    </row>
    <row r="55" spans="1:1" ht="15.75" x14ac:dyDescent="0.2">
      <c r="A55" s="17" t="s">
        <v>36</v>
      </c>
    </row>
    <row r="56" spans="1:1" x14ac:dyDescent="0.2">
      <c r="A56" s="19" t="s">
        <v>37</v>
      </c>
    </row>
    <row r="57" spans="1:1" x14ac:dyDescent="0.2">
      <c r="A57" s="19" t="s">
        <v>38</v>
      </c>
    </row>
    <row r="58" spans="1:1" x14ac:dyDescent="0.2">
      <c r="A58" s="19" t="s">
        <v>39</v>
      </c>
    </row>
    <row r="59" spans="1:1" x14ac:dyDescent="0.2">
      <c r="A59" s="19" t="s">
        <v>40</v>
      </c>
    </row>
    <row r="60" spans="1:1" x14ac:dyDescent="0.2">
      <c r="A60" s="19" t="s">
        <v>41</v>
      </c>
    </row>
    <row r="61" spans="1:1" x14ac:dyDescent="0.2">
      <c r="A61" s="19" t="s">
        <v>42</v>
      </c>
    </row>
    <row r="62" spans="1:1" x14ac:dyDescent="0.2">
      <c r="A62" s="19" t="s">
        <v>43</v>
      </c>
    </row>
    <row r="63" spans="1:1" x14ac:dyDescent="0.2">
      <c r="A63" s="19" t="s">
        <v>44</v>
      </c>
    </row>
    <row r="64" spans="1:1" x14ac:dyDescent="0.2">
      <c r="A64" s="19" t="s">
        <v>45</v>
      </c>
    </row>
    <row r="65" spans="1:1" x14ac:dyDescent="0.2">
      <c r="A65" s="18"/>
    </row>
    <row r="66" spans="1:1" ht="15.75" x14ac:dyDescent="0.2">
      <c r="A66" s="17" t="s">
        <v>46</v>
      </c>
    </row>
    <row r="67" spans="1:1" x14ac:dyDescent="0.2">
      <c r="A67" s="19" t="s">
        <v>47</v>
      </c>
    </row>
    <row r="68" spans="1:1" x14ac:dyDescent="0.2">
      <c r="A68" s="19" t="s">
        <v>48</v>
      </c>
    </row>
    <row r="69" spans="1:1" x14ac:dyDescent="0.2">
      <c r="A69" s="19" t="s">
        <v>49</v>
      </c>
    </row>
    <row r="70" spans="1:1" x14ac:dyDescent="0.2">
      <c r="A70" s="19" t="s">
        <v>50</v>
      </c>
    </row>
    <row r="71" spans="1:1" x14ac:dyDescent="0.2">
      <c r="A71" s="19" t="s">
        <v>51</v>
      </c>
    </row>
  </sheetData>
  <mergeCells count="111"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</mergeCells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1"/>
  <sheetViews>
    <sheetView topLeftCell="A4" zoomScale="90" zoomScaleNormal="90" workbookViewId="0">
      <selection activeCell="E25" sqref="E25:E26"/>
    </sheetView>
  </sheetViews>
  <sheetFormatPr defaultRowHeight="12.75" x14ac:dyDescent="0.2"/>
  <cols>
    <col min="1" max="1" width="60.7109375" customWidth="1"/>
    <col min="2" max="2" width="15.7109375" customWidth="1"/>
    <col min="3" max="11" width="12.7109375" customWidth="1"/>
  </cols>
  <sheetData>
    <row r="1" spans="1:15" ht="26.25" x14ac:dyDescent="0.4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5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6" customFormat="1" ht="15.75" x14ac:dyDescent="0.25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x14ac:dyDescent="0.2">
      <c r="A5" s="3"/>
      <c r="B5" s="3"/>
      <c r="C5" s="38" t="s">
        <v>60</v>
      </c>
      <c r="D5" s="38"/>
      <c r="E5" s="38"/>
      <c r="F5" s="38"/>
      <c r="G5" s="3"/>
      <c r="H5" s="3"/>
      <c r="I5" s="3"/>
      <c r="J5" s="3"/>
      <c r="K5" s="3"/>
    </row>
    <row r="6" spans="1:15" x14ac:dyDescent="0.2">
      <c r="A6" s="3"/>
      <c r="B6" s="3"/>
      <c r="C6" s="38"/>
      <c r="D6" s="38"/>
      <c r="E6" s="38"/>
      <c r="F6" s="38"/>
      <c r="G6" s="3"/>
      <c r="H6" s="3"/>
      <c r="I6" s="3"/>
      <c r="J6" s="3"/>
      <c r="K6" s="3"/>
    </row>
    <row r="7" spans="1:15" x14ac:dyDescent="0.2">
      <c r="A7" s="3"/>
      <c r="B7" s="3"/>
      <c r="C7" s="38"/>
      <c r="D7" s="38"/>
      <c r="E7" s="38"/>
      <c r="F7" s="38"/>
      <c r="G7" s="3"/>
      <c r="H7" s="3"/>
      <c r="I7" s="3"/>
      <c r="J7" s="3"/>
      <c r="K7" s="3"/>
    </row>
    <row r="8" spans="1:15" x14ac:dyDescent="0.2">
      <c r="D8" s="7"/>
      <c r="E8" s="7"/>
    </row>
    <row r="9" spans="1:15" ht="12.75" customHeight="1" x14ac:dyDescent="0.2">
      <c r="D9" s="7"/>
      <c r="E9" s="7"/>
    </row>
    <row r="10" spans="1:15" s="8" customFormat="1" ht="18" customHeight="1" x14ac:dyDescent="0.25">
      <c r="A10" s="37" t="s">
        <v>53</v>
      </c>
      <c r="B10" s="35" t="s">
        <v>1</v>
      </c>
      <c r="C10" s="37" t="s">
        <v>2</v>
      </c>
      <c r="D10" s="37" t="s">
        <v>3</v>
      </c>
      <c r="E10" s="37" t="s">
        <v>4</v>
      </c>
      <c r="F10" s="35" t="s">
        <v>5</v>
      </c>
      <c r="G10" s="35" t="s">
        <v>6</v>
      </c>
      <c r="H10" s="36" t="s">
        <v>7</v>
      </c>
      <c r="I10" s="35" t="s">
        <v>8</v>
      </c>
      <c r="J10" s="35" t="s">
        <v>9</v>
      </c>
      <c r="K10" s="37" t="s">
        <v>10</v>
      </c>
    </row>
    <row r="11" spans="1:15" s="8" customFormat="1" ht="18" customHeight="1" x14ac:dyDescent="0.25">
      <c r="A11" s="37"/>
      <c r="B11" s="35"/>
      <c r="C11" s="37"/>
      <c r="D11" s="37"/>
      <c r="E11" s="37"/>
      <c r="F11" s="35"/>
      <c r="G11" s="35"/>
      <c r="H11" s="36"/>
      <c r="I11" s="35"/>
      <c r="J11" s="35"/>
      <c r="K11" s="37"/>
      <c r="O11" s="12"/>
    </row>
    <row r="12" spans="1:15" s="12" customFormat="1" ht="3.95" customHeight="1" x14ac:dyDescent="0.25">
      <c r="A12" s="9"/>
      <c r="B12" s="10"/>
      <c r="C12" s="9"/>
      <c r="D12" s="9"/>
      <c r="E12" s="9"/>
      <c r="F12" s="11"/>
      <c r="G12" s="10"/>
      <c r="H12" s="10"/>
      <c r="I12" s="11"/>
      <c r="J12" s="11"/>
      <c r="K12" s="9"/>
      <c r="O12"/>
    </row>
    <row r="13" spans="1:15" s="24" customFormat="1" ht="18" customHeight="1" x14ac:dyDescent="0.2">
      <c r="A13" s="31" t="s">
        <v>11</v>
      </c>
      <c r="B13" s="31"/>
      <c r="C13" s="31"/>
      <c r="D13" s="31"/>
      <c r="E13" s="31"/>
      <c r="F13" s="31"/>
      <c r="G13" s="31"/>
      <c r="H13" s="31">
        <f>G13+F13+E13+D13+C13</f>
        <v>0</v>
      </c>
      <c r="I13" s="31">
        <f>B13-H13</f>
        <v>0</v>
      </c>
      <c r="J13" s="28" t="e">
        <f>(H13/B13)*100%</f>
        <v>#DIV/0!</v>
      </c>
      <c r="K13" s="28" t="e">
        <f>(I13/B13)*100%</f>
        <v>#DIV/0!</v>
      </c>
      <c r="O13" s="6"/>
    </row>
    <row r="14" spans="1:15" s="24" customFormat="1" ht="18" customHeight="1" x14ac:dyDescent="0.2">
      <c r="A14" s="32"/>
      <c r="B14" s="32"/>
      <c r="C14" s="32"/>
      <c r="D14" s="32"/>
      <c r="E14" s="32"/>
      <c r="F14" s="32"/>
      <c r="G14" s="32"/>
      <c r="H14" s="32"/>
      <c r="I14" s="32"/>
      <c r="J14" s="29"/>
      <c r="K14" s="29"/>
      <c r="O14" s="6"/>
    </row>
    <row r="15" spans="1:15" s="6" customFormat="1" ht="18" customHeight="1" x14ac:dyDescent="0.2">
      <c r="A15" s="31" t="s">
        <v>12</v>
      </c>
      <c r="B15" s="31"/>
      <c r="C15" s="31"/>
      <c r="D15" s="31"/>
      <c r="E15" s="31"/>
      <c r="F15" s="31"/>
      <c r="G15" s="31"/>
      <c r="H15" s="31">
        <f>G15+F15+E15+D15+C15</f>
        <v>0</v>
      </c>
      <c r="I15" s="31">
        <f>B15-H15</f>
        <v>0</v>
      </c>
      <c r="J15" s="28" t="e">
        <f>(H15/B15)*100%</f>
        <v>#DIV/0!</v>
      </c>
      <c r="K15" s="28" t="e">
        <f>(I15/B15)*100%</f>
        <v>#DIV/0!</v>
      </c>
    </row>
    <row r="16" spans="1:15" s="24" customFormat="1" ht="18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29"/>
      <c r="K16" s="29"/>
      <c r="O16" s="6"/>
    </row>
    <row r="17" spans="1:15" s="24" customFormat="1" ht="18" customHeight="1" x14ac:dyDescent="0.2">
      <c r="A17" s="31" t="s">
        <v>13</v>
      </c>
      <c r="B17" s="31"/>
      <c r="C17" s="31"/>
      <c r="D17" s="31"/>
      <c r="E17" s="31"/>
      <c r="F17" s="31"/>
      <c r="G17" s="31"/>
      <c r="H17" s="31">
        <f>G17+F17+E17+D17+C17</f>
        <v>0</v>
      </c>
      <c r="I17" s="31">
        <f>B17-H17</f>
        <v>0</v>
      </c>
      <c r="J17" s="28" t="e">
        <f>(H17/B17)*100%</f>
        <v>#DIV/0!</v>
      </c>
      <c r="K17" s="28" t="e">
        <f>(I17/B17)*100%</f>
        <v>#DIV/0!</v>
      </c>
      <c r="O17" s="6"/>
    </row>
    <row r="18" spans="1:15" s="24" customFormat="1" ht="18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29"/>
      <c r="K18" s="29"/>
      <c r="O18" s="6"/>
    </row>
    <row r="19" spans="1:15" s="24" customFormat="1" ht="18" customHeight="1" x14ac:dyDescent="0.2">
      <c r="A19" s="33" t="s">
        <v>14</v>
      </c>
      <c r="B19" s="31"/>
      <c r="C19" s="31"/>
      <c r="D19" s="31"/>
      <c r="E19" s="31"/>
      <c r="F19" s="31"/>
      <c r="G19" s="31"/>
      <c r="H19" s="31">
        <f>G19+F19+E19+D19+C19</f>
        <v>0</v>
      </c>
      <c r="I19" s="31">
        <f>B19-H19</f>
        <v>0</v>
      </c>
      <c r="J19" s="28" t="e">
        <f>(H19/B19)*100%</f>
        <v>#DIV/0!</v>
      </c>
      <c r="K19" s="28" t="e">
        <f>(I19/B19)*100%</f>
        <v>#DIV/0!</v>
      </c>
      <c r="O19" s="6"/>
    </row>
    <row r="20" spans="1:15" s="24" customFormat="1" ht="18" customHeight="1" x14ac:dyDescent="0.2">
      <c r="A20" s="34"/>
      <c r="B20" s="32"/>
      <c r="C20" s="32"/>
      <c r="D20" s="32"/>
      <c r="E20" s="32"/>
      <c r="F20" s="32"/>
      <c r="G20" s="32"/>
      <c r="H20" s="32"/>
      <c r="I20" s="32"/>
      <c r="J20" s="29"/>
      <c r="K20" s="29"/>
    </row>
    <row r="21" spans="1:15" s="24" customFormat="1" ht="18" customHeight="1" x14ac:dyDescent="0.2">
      <c r="A21" s="31" t="s">
        <v>15</v>
      </c>
      <c r="B21" s="31"/>
      <c r="C21" s="31"/>
      <c r="D21" s="31"/>
      <c r="E21" s="31"/>
      <c r="F21" s="31"/>
      <c r="G21" s="31"/>
      <c r="H21" s="31">
        <f>G21+F21+E21+D21+C21</f>
        <v>0</v>
      </c>
      <c r="I21" s="31">
        <f>B21-H21</f>
        <v>0</v>
      </c>
      <c r="J21" s="28" t="e">
        <f>(H21/B21)*100%</f>
        <v>#DIV/0!</v>
      </c>
      <c r="K21" s="28" t="e">
        <f>(I21/B21)*100%</f>
        <v>#DIV/0!</v>
      </c>
    </row>
    <row r="22" spans="1:15" s="24" customFormat="1" ht="18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29"/>
      <c r="K22" s="29"/>
    </row>
    <row r="23" spans="1:15" s="24" customFormat="1" ht="18" customHeight="1" x14ac:dyDescent="0.2">
      <c r="A23" s="31" t="s">
        <v>56</v>
      </c>
      <c r="B23" s="31"/>
      <c r="C23" s="31"/>
      <c r="D23" s="31"/>
      <c r="E23" s="31"/>
      <c r="F23" s="31"/>
      <c r="G23" s="31"/>
      <c r="H23" s="31">
        <f>G23+F23+E23+D23+C23</f>
        <v>0</v>
      </c>
      <c r="I23" s="31">
        <f>B23-H23</f>
        <v>0</v>
      </c>
      <c r="J23" s="28" t="e">
        <f>(H23/B23)*100%</f>
        <v>#DIV/0!</v>
      </c>
      <c r="K23" s="28" t="e">
        <f>(I23/B23)*100%</f>
        <v>#DIV/0!</v>
      </c>
    </row>
    <row r="24" spans="1:15" s="24" customFormat="1" ht="18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29"/>
      <c r="K24" s="29"/>
    </row>
    <row r="25" spans="1:15" s="24" customFormat="1" ht="18" customHeight="1" x14ac:dyDescent="0.2">
      <c r="A25" s="31" t="s">
        <v>16</v>
      </c>
      <c r="B25" s="31"/>
      <c r="C25" s="31"/>
      <c r="D25" s="31"/>
      <c r="E25" s="31"/>
      <c r="F25" s="31"/>
      <c r="G25" s="31"/>
      <c r="H25" s="31">
        <f>G25+F25+E25+D25+C25</f>
        <v>0</v>
      </c>
      <c r="I25" s="31">
        <f>B25-H25</f>
        <v>0</v>
      </c>
      <c r="J25" s="28" t="e">
        <f>(H25/B25)*100%</f>
        <v>#DIV/0!</v>
      </c>
      <c r="K25" s="28" t="e">
        <f>(I25/B25)*100%</f>
        <v>#DIV/0!</v>
      </c>
    </row>
    <row r="26" spans="1:15" s="24" customFormat="1" ht="18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29"/>
      <c r="K26" s="29"/>
    </row>
    <row r="27" spans="1:15" s="24" customFormat="1" ht="18" customHeight="1" x14ac:dyDescent="0.2">
      <c r="A27" s="31" t="s">
        <v>17</v>
      </c>
      <c r="B27" s="31"/>
      <c r="C27" s="31"/>
      <c r="D27" s="31"/>
      <c r="E27" s="31"/>
      <c r="F27" s="31"/>
      <c r="G27" s="31"/>
      <c r="H27" s="31">
        <f>G27+F27+E27+D27+C27</f>
        <v>0</v>
      </c>
      <c r="I27" s="31">
        <f>B27-H27</f>
        <v>0</v>
      </c>
      <c r="J27" s="28" t="e">
        <f>(H27/B27)*100%</f>
        <v>#DIV/0!</v>
      </c>
      <c r="K27" s="28" t="e">
        <f>(I27/B27)*100%</f>
        <v>#DIV/0!</v>
      </c>
    </row>
    <row r="28" spans="1:15" s="24" customFormat="1" ht="18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29"/>
      <c r="K28" s="29"/>
    </row>
    <row r="29" spans="1:15" s="24" customFormat="1" ht="18" customHeight="1" x14ac:dyDescent="0.2">
      <c r="A29" s="27" t="s">
        <v>18</v>
      </c>
      <c r="B29" s="27"/>
      <c r="C29" s="27"/>
      <c r="D29" s="27"/>
      <c r="E29" s="27"/>
      <c r="F29" s="27"/>
      <c r="G29" s="27"/>
      <c r="H29" s="27">
        <f>G29+F29+E29+D29+C29</f>
        <v>0</v>
      </c>
      <c r="I29" s="27">
        <f>B29-H29</f>
        <v>0</v>
      </c>
      <c r="J29" s="30" t="e">
        <f>(H29/B29)*100%</f>
        <v>#DIV/0!</v>
      </c>
      <c r="K29" s="30" t="e">
        <f>(I29/B29)*100%</f>
        <v>#DIV/0!</v>
      </c>
    </row>
    <row r="30" spans="1:15" s="24" customFormat="1" ht="18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30"/>
      <c r="K30" s="30"/>
    </row>
    <row r="31" spans="1:15" s="12" customFormat="1" ht="3.9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5"/>
    </row>
    <row r="32" spans="1:15" s="23" customFormat="1" ht="15.95" customHeight="1" x14ac:dyDescent="0.25">
      <c r="A32" s="20" t="s">
        <v>19</v>
      </c>
      <c r="B32" s="21">
        <f>SUM(B13:B31)</f>
        <v>0</v>
      </c>
      <c r="C32" s="21">
        <f t="shared" ref="C32:I32" si="0">SUM(C13:C31)</f>
        <v>0</v>
      </c>
      <c r="D32" s="21">
        <f t="shared" si="0"/>
        <v>0</v>
      </c>
      <c r="E32" s="21">
        <f t="shared" si="0"/>
        <v>0</v>
      </c>
      <c r="F32" s="21">
        <f t="shared" si="0"/>
        <v>0</v>
      </c>
      <c r="G32" s="21">
        <f t="shared" si="0"/>
        <v>0</v>
      </c>
      <c r="H32" s="21">
        <f t="shared" si="0"/>
        <v>0</v>
      </c>
      <c r="I32" s="21">
        <f t="shared" si="0"/>
        <v>0</v>
      </c>
      <c r="J32" s="22" t="e">
        <f>SUM(J13:J31)</f>
        <v>#DIV/0!</v>
      </c>
      <c r="K32" s="22" t="e">
        <f>SUM(K13:K31)</f>
        <v>#DIV/0!</v>
      </c>
    </row>
    <row r="33" spans="1:11" x14ac:dyDescent="0.2">
      <c r="J33" s="16"/>
      <c r="K33" s="16"/>
    </row>
    <row r="35" spans="1:11" ht="15.75" x14ac:dyDescent="0.2">
      <c r="A35" s="17" t="s">
        <v>20</v>
      </c>
      <c r="J35" s="16"/>
      <c r="K35" s="16"/>
    </row>
    <row r="36" spans="1:11" x14ac:dyDescent="0.2">
      <c r="A36" s="18"/>
      <c r="J36" s="16"/>
      <c r="K36" s="16"/>
    </row>
    <row r="37" spans="1:11" ht="15.75" x14ac:dyDescent="0.2">
      <c r="A37" s="17" t="s">
        <v>21</v>
      </c>
      <c r="J37" s="16"/>
      <c r="K37" s="16"/>
    </row>
    <row r="38" spans="1:11" x14ac:dyDescent="0.2">
      <c r="A38" s="19" t="s">
        <v>22</v>
      </c>
      <c r="J38" s="16"/>
      <c r="K38" s="16"/>
    </row>
    <row r="39" spans="1:11" x14ac:dyDescent="0.2">
      <c r="A39" s="19" t="s">
        <v>23</v>
      </c>
      <c r="J39" s="16"/>
      <c r="K39" s="16"/>
    </row>
    <row r="40" spans="1:11" x14ac:dyDescent="0.2">
      <c r="A40" s="19" t="s">
        <v>24</v>
      </c>
      <c r="J40" s="16"/>
      <c r="K40" s="16"/>
    </row>
    <row r="41" spans="1:11" x14ac:dyDescent="0.2">
      <c r="A41" s="18"/>
      <c r="J41" s="16"/>
      <c r="K41" s="16"/>
    </row>
    <row r="42" spans="1:11" ht="15.75" x14ac:dyDescent="0.2">
      <c r="A42" s="17" t="s">
        <v>54</v>
      </c>
      <c r="J42" s="16"/>
      <c r="K42" s="16"/>
    </row>
    <row r="43" spans="1:11" x14ac:dyDescent="0.2">
      <c r="A43" s="19" t="s">
        <v>26</v>
      </c>
      <c r="J43" s="16"/>
      <c r="K43" s="16"/>
    </row>
    <row r="44" spans="1:11" x14ac:dyDescent="0.2">
      <c r="A44" s="19" t="s">
        <v>27</v>
      </c>
    </row>
    <row r="45" spans="1:11" x14ac:dyDescent="0.2">
      <c r="A45" s="19" t="s">
        <v>28</v>
      </c>
    </row>
    <row r="46" spans="1:11" x14ac:dyDescent="0.2">
      <c r="A46" s="19" t="s">
        <v>29</v>
      </c>
    </row>
    <row r="47" spans="1:11" x14ac:dyDescent="0.2">
      <c r="A47" s="19" t="s">
        <v>30</v>
      </c>
    </row>
    <row r="48" spans="1:11" x14ac:dyDescent="0.2">
      <c r="A48" s="18"/>
    </row>
    <row r="49" spans="1:1" ht="15.75" x14ac:dyDescent="0.2">
      <c r="A49" s="17" t="s">
        <v>31</v>
      </c>
    </row>
    <row r="50" spans="1:1" x14ac:dyDescent="0.2">
      <c r="A50" s="19" t="s">
        <v>32</v>
      </c>
    </row>
    <row r="51" spans="1:1" x14ac:dyDescent="0.2">
      <c r="A51" s="19" t="s">
        <v>33</v>
      </c>
    </row>
    <row r="52" spans="1:1" x14ac:dyDescent="0.2">
      <c r="A52" s="19" t="s">
        <v>34</v>
      </c>
    </row>
    <row r="53" spans="1:1" x14ac:dyDescent="0.2">
      <c r="A53" s="19" t="s">
        <v>35</v>
      </c>
    </row>
    <row r="54" spans="1:1" x14ac:dyDescent="0.2">
      <c r="A54" s="18"/>
    </row>
    <row r="55" spans="1:1" ht="15.75" x14ac:dyDescent="0.2">
      <c r="A55" s="17" t="s">
        <v>36</v>
      </c>
    </row>
    <row r="56" spans="1:1" x14ac:dyDescent="0.2">
      <c r="A56" s="19" t="s">
        <v>37</v>
      </c>
    </row>
    <row r="57" spans="1:1" x14ac:dyDescent="0.2">
      <c r="A57" s="19" t="s">
        <v>38</v>
      </c>
    </row>
    <row r="58" spans="1:1" x14ac:dyDescent="0.2">
      <c r="A58" s="19" t="s">
        <v>39</v>
      </c>
    </row>
    <row r="59" spans="1:1" x14ac:dyDescent="0.2">
      <c r="A59" s="19" t="s">
        <v>40</v>
      </c>
    </row>
    <row r="60" spans="1:1" x14ac:dyDescent="0.2">
      <c r="A60" s="19" t="s">
        <v>41</v>
      </c>
    </row>
    <row r="61" spans="1:1" x14ac:dyDescent="0.2">
      <c r="A61" s="19" t="s">
        <v>42</v>
      </c>
    </row>
    <row r="62" spans="1:1" x14ac:dyDescent="0.2">
      <c r="A62" s="19" t="s">
        <v>43</v>
      </c>
    </row>
    <row r="63" spans="1:1" x14ac:dyDescent="0.2">
      <c r="A63" s="19" t="s">
        <v>44</v>
      </c>
    </row>
    <row r="64" spans="1:1" x14ac:dyDescent="0.2">
      <c r="A64" s="19" t="s">
        <v>45</v>
      </c>
    </row>
    <row r="65" spans="1:1" x14ac:dyDescent="0.2">
      <c r="A65" s="18"/>
    </row>
    <row r="66" spans="1:1" ht="15.75" x14ac:dyDescent="0.2">
      <c r="A66" s="17" t="s">
        <v>46</v>
      </c>
    </row>
    <row r="67" spans="1:1" x14ac:dyDescent="0.2">
      <c r="A67" s="19" t="s">
        <v>47</v>
      </c>
    </row>
    <row r="68" spans="1:1" x14ac:dyDescent="0.2">
      <c r="A68" s="19" t="s">
        <v>48</v>
      </c>
    </row>
    <row r="69" spans="1:1" x14ac:dyDescent="0.2">
      <c r="A69" s="19" t="s">
        <v>49</v>
      </c>
    </row>
    <row r="70" spans="1:1" x14ac:dyDescent="0.2">
      <c r="A70" s="19" t="s">
        <v>50</v>
      </c>
    </row>
    <row r="71" spans="1:1" x14ac:dyDescent="0.2">
      <c r="A71" s="19" t="s">
        <v>51</v>
      </c>
    </row>
  </sheetData>
  <mergeCells count="111"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G13:G14"/>
    <mergeCell ref="H13:H14"/>
    <mergeCell ref="I13:I14"/>
    <mergeCell ref="J13:J14"/>
    <mergeCell ref="K13:K14"/>
    <mergeCell ref="G10:G11"/>
    <mergeCell ref="H10:H11"/>
    <mergeCell ref="I10:I11"/>
    <mergeCell ref="J10:J11"/>
    <mergeCell ref="K10:K11"/>
    <mergeCell ref="A13:A14"/>
    <mergeCell ref="B13:B14"/>
    <mergeCell ref="C13:C14"/>
    <mergeCell ref="D13:D14"/>
    <mergeCell ref="E13:E14"/>
    <mergeCell ref="C5:F7"/>
    <mergeCell ref="A10:A11"/>
    <mergeCell ref="B10:B11"/>
    <mergeCell ref="C10:C11"/>
    <mergeCell ref="D10:D11"/>
    <mergeCell ref="E10:E11"/>
    <mergeCell ref="F10:F11"/>
    <mergeCell ref="F13:F14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12</vt:i4>
      </vt:variant>
    </vt:vector>
  </HeadingPairs>
  <TitlesOfParts>
    <vt:vector size="24" baseType="lpstr">
      <vt:lpstr>GENNAIO 2026</vt:lpstr>
      <vt:lpstr>FEBBRAIO 2026</vt:lpstr>
      <vt:lpstr>MARZO 2026</vt:lpstr>
      <vt:lpstr>APRILE 2026</vt:lpstr>
      <vt:lpstr>MAGGIO 2026</vt:lpstr>
      <vt:lpstr>GIUGNO 2026</vt:lpstr>
      <vt:lpstr>LUGLIO 2026</vt:lpstr>
      <vt:lpstr>AGOSTO 2026</vt:lpstr>
      <vt:lpstr>SETTEMBRE 2026</vt:lpstr>
      <vt:lpstr>OTTOBRE 2026</vt:lpstr>
      <vt:lpstr>NOVEMBRE 2026</vt:lpstr>
      <vt:lpstr>DICEMBRE 2026</vt:lpstr>
      <vt:lpstr>'AGOSTO 2026'!Area_stampa</vt:lpstr>
      <vt:lpstr>'APRILE 2026'!Area_stampa</vt:lpstr>
      <vt:lpstr>'DICEMBRE 2026'!Area_stampa</vt:lpstr>
      <vt:lpstr>'FEBBRAIO 2026'!Area_stampa</vt:lpstr>
      <vt:lpstr>'GENNAIO 2026'!Area_stampa</vt:lpstr>
      <vt:lpstr>'GIUGNO 2026'!Area_stampa</vt:lpstr>
      <vt:lpstr>'LUGLIO 2026'!Area_stampa</vt:lpstr>
      <vt:lpstr>'MAGGIO 2026'!Area_stampa</vt:lpstr>
      <vt:lpstr>'MARZO 2026'!Area_stampa</vt:lpstr>
      <vt:lpstr>'NOVEMBRE 2026'!Area_stampa</vt:lpstr>
      <vt:lpstr>'OTTOBRE 2026'!Area_stampa</vt:lpstr>
      <vt:lpstr>'SETTEMBRE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Ferdani</dc:creator>
  <cp:lastModifiedBy>Isabella Ferdani</cp:lastModifiedBy>
  <dcterms:created xsi:type="dcterms:W3CDTF">2025-09-01T10:14:32Z</dcterms:created>
  <dcterms:modified xsi:type="dcterms:W3CDTF">2026-07-23T12:00:50Z</dcterms:modified>
  <cp:contentStatus/>
</cp:coreProperties>
</file>